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730" windowHeight="11760"/>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'表15-部门整体支出绩效目标表'!$A$1:$H$25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workbook>
</file>

<file path=xl/calcChain.xml><?xml version="1.0" encoding="utf-8"?>
<calcChain xmlns="http://schemas.openxmlformats.org/spreadsheetml/2006/main">
  <c r="G12" i="17"/>
  <c r="F12"/>
  <c r="H36" i="6"/>
  <c r="F12"/>
  <c r="F36" s="1"/>
  <c r="F41" s="1"/>
  <c r="F7"/>
  <c r="O7" i="14"/>
  <c r="D6" i="7"/>
  <c r="E6"/>
  <c r="F6"/>
  <c r="D6" i="9"/>
  <c r="E6"/>
  <c r="V9" i="15"/>
  <c r="W9"/>
  <c r="X9"/>
  <c r="Y9"/>
  <c r="Z9"/>
  <c r="AA9"/>
  <c r="AB9"/>
  <c r="AC9"/>
  <c r="U9"/>
  <c r="L9"/>
  <c r="C9"/>
  <c r="F7" i="8"/>
  <c r="G7"/>
  <c r="G6" s="1"/>
  <c r="F6"/>
  <c r="F18"/>
  <c r="G18"/>
  <c r="H18"/>
  <c r="I18"/>
  <c r="F18" i="10"/>
  <c r="G18"/>
  <c r="E18"/>
  <c r="G7"/>
  <c r="G6" s="1"/>
  <c r="F7"/>
  <c r="F6" s="1"/>
  <c r="E7"/>
  <c r="E6" s="1"/>
  <c r="H6" i="8"/>
  <c r="C9" i="9"/>
  <c r="C8"/>
  <c r="C7"/>
  <c r="C6" s="1"/>
  <c r="E18" i="8"/>
  <c r="H7"/>
  <c r="E7"/>
  <c r="E6" s="1"/>
  <c r="C8" i="7"/>
  <c r="C9"/>
  <c r="C6" s="1"/>
  <c r="C10"/>
  <c r="C11"/>
  <c r="C7"/>
  <c r="H41" i="6"/>
  <c r="D36"/>
  <c r="D41"/>
  <c r="B41"/>
  <c r="C8" i="5"/>
  <c r="C7" i="4"/>
  <c r="H38" i="3"/>
  <c r="H45" s="1"/>
  <c r="D38"/>
  <c r="F12"/>
  <c r="F7"/>
  <c r="F38" s="1"/>
  <c r="F45" s="1"/>
  <c r="D45"/>
  <c r="B45"/>
  <c r="H27" i="11"/>
  <c r="D27"/>
  <c r="B27"/>
</calcChain>
</file>

<file path=xl/sharedStrings.xml><?xml version="1.0" encoding="utf-8"?>
<sst xmlns="http://schemas.openxmlformats.org/spreadsheetml/2006/main" count="933" uniqueCount="417">
  <si>
    <t>2020年部门综合预算公开报表</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</si>
  <si>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</si>
  <si>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</si>
  <si>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</si>
  <si>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</si>
  <si>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</si>
  <si>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</si>
  <si>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</si>
  <si>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</si>
  <si>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</si>
  <si>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</si>
  <si>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</si>
  <si>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</si>
  <si>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</si>
  <si>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</si>
  <si>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</si>
  <si>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</si>
  <si>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</si>
  <si>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</si>
  <si>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</si>
  <si>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</si>
  <si>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</si>
  <si>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</si>
  <si>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</si>
  <si>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</si>
  <si>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</si>
  <si>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</si>
  <si>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</si>
  <si>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</si>
  <si>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</si>
  <si>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</si>
  <si>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</si>
  <si>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</si>
  <si>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</si>
  <si>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</si>
  <si>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</si>
  <si>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</si>
  <si>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</si>
  <si>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</si>
  <si>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</si>
  <si>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</si>
  <si>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</si>
  <si>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</si>
  <si>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</si>
  <si>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</si>
  <si>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</si>
  <si>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</si>
  <si>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</si>
  <si>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</si>
  <si>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</si>
  <si>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</si>
  <si>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</si>
  <si>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</si>
  <si>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</si>
  <si>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</si>
  <si>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</si>
  <si>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</si>
  <si>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</si>
  <si>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</si>
  <si>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</si>
  <si>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</si>
  <si>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</si>
  <si>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</si>
  <si>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</si>
  <si>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</si>
  <si>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</si>
  <si>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</si>
  <si>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</si>
  <si>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</si>
  <si>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</si>
  <si>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</si>
  <si>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</si>
  <si>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</si>
  <si>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</si>
  <si>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</si>
  <si>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</si>
  <si>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</si>
  <si>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</si>
  <si>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</si>
  <si>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</si>
  <si>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</si>
  <si>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</si>
  <si>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</si>
  <si>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</si>
  <si>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</si>
  <si>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</si>
  <si>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</si>
  <si>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</si>
  <si>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</si>
  <si>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</si>
  <si>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</si>
  <si>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</si>
  <si>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</si>
  <si>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</si>
  <si>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</si>
  <si>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</si>
  <si>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</si>
  <si>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</si>
  <si>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</si>
  <si>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</si>
  <si>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</si>
  <si>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</si>
  <si>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</si>
  <si>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</si>
  <si>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</si>
  <si>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</si>
  <si>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</si>
  <si>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</si>
  <si>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</si>
  <si>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</si>
  <si>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</si>
  <si>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</si>
  <si>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</si>
  <si>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</si>
  <si>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</si>
  <si>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</si>
  <si>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</si>
  <si>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</si>
  <si>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</si>
  <si>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</si>
  <si>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</si>
  <si>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</si>
  <si>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</si>
  <si>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</si>
  <si>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</si>
  <si>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</si>
  <si>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</si>
  <si>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</si>
  <si>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</si>
  <si>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</si>
  <si>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</si>
  <si>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</si>
  <si>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</si>
  <si>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</si>
  <si>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</si>
  <si>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</si>
  <si>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</si>
  <si>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</si>
  <si>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</si>
  <si>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</si>
  <si>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</si>
  <si>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</si>
  <si>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</si>
  <si>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</si>
  <si>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</si>
  <si>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</si>
  <si>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</si>
  <si>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</si>
  <si>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</si>
  <si>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</si>
  <si>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</si>
  <si>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</si>
  <si>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</si>
  <si>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</si>
  <si>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</si>
  <si>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</si>
  <si>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</si>
  <si>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</si>
  <si>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</si>
  <si>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</si>
  <si>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</si>
  <si>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</si>
  <si>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</si>
  <si>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</si>
  <si>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</si>
  <si>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</si>
  <si>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</si>
  <si>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</si>
  <si>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</si>
  <si>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</si>
  <si>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</si>
  <si>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</si>
  <si>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</si>
  <si>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</si>
  <si>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</si>
  <si>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</si>
  <si>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</si>
  <si>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</si>
  <si>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</si>
  <si>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</si>
  <si>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</si>
  <si>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</si>
  <si>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</si>
  <si>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</si>
  <si>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</si>
  <si>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</si>
  <si>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</si>
  <si>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</si>
  <si>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</si>
  <si>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</si>
  <si>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</si>
  <si>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</si>
  <si>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</si>
  <si>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</si>
  <si>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</si>
  <si>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</si>
  <si>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</si>
  <si>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</si>
  <si>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</si>
  <si>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</si>
  <si>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</si>
  <si>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</si>
  <si>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</si>
  <si>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</si>
  <si>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</si>
  <si>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</si>
  <si>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</si>
  <si>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</si>
  <si>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</si>
  <si>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</si>
  <si>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</si>
  <si>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</si>
  <si>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</si>
  <si>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</si>
  <si>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</si>
  <si>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</si>
  <si>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</si>
  <si>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</si>
  <si>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</si>
  <si>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</si>
  <si>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</si>
  <si>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</si>
  <si>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</si>
  <si>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</si>
  <si>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</si>
  <si>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</si>
  <si>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</si>
  <si>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</si>
  <si>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</si>
  <si>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</si>
  <si>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</si>
  <si>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</si>
  <si>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</si>
  <si>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</si>
  <si>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</si>
  <si>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</si>
  <si>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</si>
  <si>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</si>
  <si>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</si>
  <si>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</si>
  <si>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</si>
  <si>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</si>
  <si>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</si>
  <si>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</si>
  <si>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</si>
  <si>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</si>
  <si>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</si>
  <si>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</si>
  <si>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</si>
  <si>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</si>
  <si>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</si>
  <si>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</si>
  <si>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</si>
  <si>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</si>
  <si>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</si>
  <si>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</si>
  <si>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</si>
  <si>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</si>
  <si>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</si>
  <si>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</si>
  <si>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绩
效
指
标</t>
  </si>
  <si>
    <t>一级
指标</t>
  </si>
  <si>
    <t>二级指标</t>
  </si>
  <si>
    <t>指标内容</t>
  </si>
  <si>
    <t>指标值</t>
  </si>
  <si>
    <t>质量指标</t>
  </si>
  <si>
    <t>时效指标</t>
  </si>
  <si>
    <t>社会效益
指标</t>
  </si>
  <si>
    <t>生态效益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</si>
  <si>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</si>
  <si>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</si>
  <si>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</si>
  <si>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</si>
  <si>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</si>
  <si>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</si>
  <si>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</si>
  <si>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</si>
  <si>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</si>
  <si>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</si>
  <si>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</si>
  <si>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</si>
  <si>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</si>
  <si>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</si>
  <si>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</si>
  <si>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</si>
  <si>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</si>
  <si>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</si>
  <si>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</si>
  <si>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</si>
  <si>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</si>
  <si>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宝鸡市渭滨区石鼓镇人民政府</t>
    <phoneticPr fontId="16" type="noConversion"/>
  </si>
  <si>
    <t xml:space="preserve">                    部门名称：宝鸡市渭滨区石鼓镇人民政府</t>
    <phoneticPr fontId="0" type="noConversion"/>
  </si>
  <si>
    <t>宝鸡市渭滨区石鼓镇人民政府</t>
    <phoneticPr fontId="16" type="noConversion"/>
  </si>
  <si>
    <t>行政运行</t>
    <phoneticPr fontId="16" type="noConversion"/>
  </si>
  <si>
    <t>机关事业单位基本养老保险缴费支出</t>
    <phoneticPr fontId="16" type="noConversion"/>
  </si>
  <si>
    <t>行政单位医疗</t>
    <phoneticPr fontId="16" type="noConversion"/>
  </si>
  <si>
    <t>对村级一事一议补助</t>
    <phoneticPr fontId="16" type="noConversion"/>
  </si>
  <si>
    <t>对村民委员会和村党支部发补助</t>
    <phoneticPr fontId="16" type="noConversion"/>
  </si>
  <si>
    <t>村级运转经费</t>
  </si>
  <si>
    <t>一事一议财政奖补</t>
  </si>
  <si>
    <t>住房公积金</t>
  </si>
  <si>
    <t>工资奖金津补贴</t>
  </si>
  <si>
    <t>社会保障缴费</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</si>
  <si>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</si>
  <si>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</si>
  <si>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</si>
  <si>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</si>
  <si>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</si>
  <si>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</si>
  <si>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</si>
  <si>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</si>
  <si>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</si>
  <si>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</si>
  <si>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</si>
  <si>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</si>
  <si>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</si>
  <si>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</si>
  <si>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</si>
  <si>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</si>
  <si>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</si>
  <si>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</si>
  <si>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</si>
  <si>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</si>
  <si>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30213</t>
  </si>
  <si>
    <t xml:space="preserve">  维修(护)费</t>
  </si>
  <si>
    <t xml:space="preserve">  30217</t>
  </si>
  <si>
    <t xml:space="preserve">  公务接待费</t>
  </si>
  <si>
    <t xml:space="preserve">  30228</t>
  </si>
  <si>
    <t xml:space="preserve">  工会经费</t>
  </si>
  <si>
    <t xml:space="preserve">  30231</t>
  </si>
  <si>
    <t xml:space="preserve">  公务用车运行维护费</t>
  </si>
  <si>
    <t xml:space="preserve">  30239</t>
  </si>
  <si>
    <t xml:space="preserve">  其他交通费用</t>
  </si>
  <si>
    <t>303</t>
  </si>
  <si>
    <t>对个人和家庭的补助</t>
  </si>
  <si>
    <t xml:space="preserve">  30305</t>
  </si>
  <si>
    <t xml:space="preserve">  生活补助</t>
  </si>
  <si>
    <t xml:space="preserve">  30307</t>
  </si>
  <si>
    <t xml:space="preserve">  医疗费补助</t>
  </si>
  <si>
    <t>310</t>
  </si>
  <si>
    <t>资本性支出</t>
  </si>
  <si>
    <t>30227</t>
    <phoneticPr fontId="16" type="noConversion"/>
  </si>
  <si>
    <t>大型修缮</t>
    <phoneticPr fontId="16" type="noConversion"/>
  </si>
  <si>
    <t>其他对个人和家庭的补助</t>
    <phoneticPr fontId="16" type="noConversion"/>
  </si>
  <si>
    <t>其他工资福利支出</t>
  </si>
  <si>
    <t>办公经费</t>
  </si>
  <si>
    <t>维修（护）费</t>
  </si>
  <si>
    <t>委托业务费</t>
  </si>
  <si>
    <t>公务用车运行维护费</t>
  </si>
  <si>
    <t>其他商品和服务支出</t>
  </si>
  <si>
    <t>社会福利和救助</t>
  </si>
  <si>
    <t>其他对个人和家庭补助</t>
  </si>
  <si>
    <t>合计</t>
    <phoneticPr fontId="16" type="noConversion"/>
  </si>
  <si>
    <t>工资福利支出</t>
    <phoneticPr fontId="16" type="noConversion"/>
  </si>
  <si>
    <t>委托业务费</t>
    <phoneticPr fontId="16" type="noConversion"/>
  </si>
  <si>
    <t>村级办公经费，村干部基本补贴及绩效补贴</t>
    <phoneticPr fontId="16" type="noConversion"/>
  </si>
  <si>
    <t>一事一议项目奖补资金</t>
    <phoneticPr fontId="16" type="noConversion"/>
  </si>
  <si>
    <t>注：项目类别指基本支出或项目支出；资金性质指一般公共预算支出、政府性基金预算支出、国有资本经营预算支出等。</t>
    <phoneticPr fontId="16" type="noConversion"/>
  </si>
  <si>
    <r>
      <t>0</t>
    </r>
    <r>
      <rPr>
        <sz val="9"/>
        <rFont val="宋体"/>
        <charset val="134"/>
      </rPr>
      <t>3</t>
    </r>
    <phoneticPr fontId="16" type="noConversion"/>
  </si>
  <si>
    <r>
      <t>0</t>
    </r>
    <r>
      <rPr>
        <sz val="9"/>
        <rFont val="宋体"/>
        <charset val="134"/>
      </rPr>
      <t>1</t>
    </r>
    <phoneticPr fontId="16" type="noConversion"/>
  </si>
  <si>
    <t>台式计算机</t>
    <phoneticPr fontId="16" type="noConversion"/>
  </si>
  <si>
    <t>激光打印机</t>
    <phoneticPr fontId="16" type="noConversion"/>
  </si>
  <si>
    <t>便携式计算机</t>
    <phoneticPr fontId="16" type="noConversion"/>
  </si>
  <si>
    <t>台式机</t>
    <phoneticPr fontId="16" type="noConversion"/>
  </si>
  <si>
    <r>
      <t>激光黑白A</t>
    </r>
    <r>
      <rPr>
        <sz val="9"/>
        <rFont val="宋体"/>
        <charset val="134"/>
      </rPr>
      <t>4幅面</t>
    </r>
    <phoneticPr fontId="16" type="noConversion"/>
  </si>
  <si>
    <t>笔记本电脑</t>
    <phoneticPr fontId="16" type="noConversion"/>
  </si>
  <si>
    <r>
      <t>5</t>
    </r>
    <r>
      <rPr>
        <sz val="9"/>
        <rFont val="宋体"/>
        <charset val="134"/>
      </rPr>
      <t>02</t>
    </r>
    <phoneticPr fontId="16" type="noConversion"/>
  </si>
  <si>
    <r>
      <t>2</t>
    </r>
    <r>
      <rPr>
        <sz val="9"/>
        <rFont val="宋体"/>
        <charset val="134"/>
      </rPr>
      <t>020.01-09</t>
    </r>
    <phoneticPr fontId="16" type="noConversion"/>
  </si>
  <si>
    <t>村级运转经费</t>
    <phoneticPr fontId="16" type="noConversion"/>
  </si>
  <si>
    <t>农综办</t>
    <phoneticPr fontId="16" type="noConversion"/>
  </si>
  <si>
    <t xml:space="preserve">
 目标1：按时按标准拨付村级办公经费
 目标2：按时按标准发放村干基本补贴及绩效补贴，起到激励促进作用
</t>
    <phoneticPr fontId="16" type="noConversion"/>
  </si>
  <si>
    <t>一事一议财政奖补</t>
    <phoneticPr fontId="16" type="noConversion"/>
  </si>
  <si>
    <t>工资津补贴发放</t>
    <phoneticPr fontId="16" type="noConversion"/>
  </si>
  <si>
    <t>否</t>
    <phoneticPr fontId="16" type="noConversion"/>
  </si>
  <si>
    <t>村级运转经费、一事一议财政奖补</t>
    <phoneticPr fontId="16" type="noConversion"/>
  </si>
  <si>
    <t xml:space="preserve">
 目标1：按时按标准拨付村级办公经费
 目标2：按时按标准发放村干基本补贴及绩效补贴，起到激励促进作用
 目标3：监督一事一议项目切实实施到位</t>
    <phoneticPr fontId="16" type="noConversion"/>
  </si>
  <si>
    <t>改善了村容村貌，保护环境，为新农村建设做好保障。</t>
  </si>
  <si>
    <t>社会效益
指标</t>
    <phoneticPr fontId="16" type="noConversion"/>
  </si>
  <si>
    <t>产出指标</t>
    <phoneticPr fontId="16" type="noConversion"/>
  </si>
  <si>
    <t>效益指标</t>
    <phoneticPr fontId="16" type="noConversion"/>
  </si>
  <si>
    <t xml:space="preserve"> 村干部满意度</t>
    <phoneticPr fontId="16" type="noConversion"/>
  </si>
  <si>
    <t>调动村干部工作积极性</t>
    <phoneticPr fontId="16" type="noConversion"/>
  </si>
  <si>
    <t>资金拨付发放准时性</t>
    <phoneticPr fontId="16" type="noConversion"/>
  </si>
  <si>
    <t xml:space="preserve"> 资金拨付发放准确性</t>
    <phoneticPr fontId="16" type="noConversion"/>
  </si>
  <si>
    <t>产出指标</t>
    <phoneticPr fontId="16" type="noConversion"/>
  </si>
  <si>
    <t>机关干部满意度</t>
    <phoneticPr fontId="16" type="noConversion"/>
  </si>
  <si>
    <t>资金拨付发放准确性</t>
    <phoneticPr fontId="16" type="noConversion"/>
  </si>
  <si>
    <t>资金拨付准时性</t>
    <phoneticPr fontId="16" type="noConversion"/>
  </si>
  <si>
    <t>提升农村人居环境</t>
    <phoneticPr fontId="16" type="noConversion"/>
  </si>
  <si>
    <t>社会公众或服务对象对项目实施效果的满意程度</t>
    <phoneticPr fontId="16" type="noConversion"/>
  </si>
  <si>
    <t>合计</t>
    <phoneticPr fontId="16" type="noConversion"/>
  </si>
  <si>
    <t>2020年部门综合预算政府性基金收支表</t>
    <phoneticPr fontId="16" type="noConversion"/>
  </si>
  <si>
    <t>资金拨付发放准时性</t>
    <phoneticPr fontId="16" type="noConversion"/>
  </si>
  <si>
    <t xml:space="preserve"> 调动村干部工作积极性</t>
    <phoneticPr fontId="16" type="noConversion"/>
  </si>
  <si>
    <t>村干部满意度</t>
    <phoneticPr fontId="16" type="noConversion"/>
  </si>
  <si>
    <t>项目质量达标</t>
    <phoneticPr fontId="16" type="noConversion"/>
  </si>
  <si>
    <t>数量指标</t>
    <phoneticPr fontId="16" type="noConversion"/>
  </si>
  <si>
    <t>项目按期完成</t>
    <phoneticPr fontId="16" type="noConversion"/>
  </si>
  <si>
    <t>项目达到绩效指标</t>
    <phoneticPr fontId="16" type="noConversion"/>
  </si>
  <si>
    <t>成本指标</t>
    <phoneticPr fontId="16" type="noConversion"/>
  </si>
  <si>
    <t xml:space="preserve"> 改善了村容村貌，保护环境，为新农村建设做好保障。</t>
    <phoneticPr fontId="16" type="noConversion"/>
  </si>
  <si>
    <t>满意</t>
    <phoneticPr fontId="16" type="noConversion"/>
  </si>
  <si>
    <t>任务4</t>
    <phoneticPr fontId="16" type="noConversion"/>
  </si>
  <si>
    <t>日常行政运行</t>
    <phoneticPr fontId="16" type="noConversion"/>
  </si>
  <si>
    <r>
      <t xml:space="preserve">
 目标1：</t>
    </r>
    <r>
      <rPr>
        <sz val="12"/>
        <rFont val="宋体"/>
        <charset val="134"/>
      </rPr>
      <t xml:space="preserve">按时按标准拨付村级办公经费
</t>
    </r>
    <r>
      <rPr>
        <sz val="12"/>
        <rFont val="宋体"/>
        <charset val="134"/>
      </rPr>
      <t xml:space="preserve"> </t>
    </r>
    <r>
      <rPr>
        <sz val="12"/>
        <rFont val="宋体"/>
        <charset val="134"/>
      </rPr>
      <t>目标</t>
    </r>
    <r>
      <rPr>
        <sz val="12"/>
        <rFont val="宋体"/>
        <charset val="134"/>
      </rPr>
      <t>2</t>
    </r>
    <r>
      <rPr>
        <sz val="12"/>
        <rFont val="宋体"/>
        <charset val="134"/>
      </rPr>
      <t>：按时按标准发放村干基本补贴及绩效补贴，起到激励促进作用
 目标3：监督一事一议项目切实实施到位
 目标4：保证日常行政事务运行顺畅，各类人员支出按时按标准发放
 目标5：财政资金使用效率明显提升。</t>
    </r>
    <phoneticPr fontId="16" type="noConversion"/>
  </si>
  <si>
    <t>三公经费控制率</t>
    <phoneticPr fontId="16" type="noConversion"/>
  </si>
  <si>
    <t>产出指标</t>
    <phoneticPr fontId="16" type="noConversion"/>
  </si>
  <si>
    <t>保障各项工作进展顺利</t>
    <phoneticPr fontId="16" type="noConversion"/>
  </si>
  <si>
    <t>有明显提升</t>
    <phoneticPr fontId="16" type="noConversion"/>
  </si>
  <si>
    <t xml:space="preserve">                    保密审查情况：已审查</t>
    <phoneticPr fontId="0" type="noConversion"/>
  </si>
  <si>
    <t xml:space="preserve">                    部门主要负责人审签情况：已审签</t>
    <phoneticPr fontId="0" type="noConversion"/>
  </si>
  <si>
    <t>是</t>
    <phoneticPr fontId="16" type="noConversion"/>
  </si>
  <si>
    <t>不涉及</t>
    <phoneticPr fontId="16" type="noConversion"/>
  </si>
  <si>
    <t>项目实际成本未超标</t>
    <phoneticPr fontId="16" type="noConversion"/>
  </si>
  <si>
    <t xml:space="preserve">全面完成一事一议项目
</t>
    <phoneticPr fontId="16" type="noConversion"/>
  </si>
  <si>
    <t>石鼓镇人民政府</t>
    <phoneticPr fontId="16" type="noConversion"/>
  </si>
  <si>
    <t>石鼓镇人民政府</t>
    <phoneticPr fontId="16" type="noConversion"/>
  </si>
</sst>
</file>

<file path=xl/styles.xml><?xml version="1.0" encoding="utf-8"?>
<styleSheet xmlns="http://schemas.openxmlformats.org/spreadsheetml/2006/main">
  <numFmts count="3">
    <numFmt numFmtId="176" formatCode="#,##0.00_ "/>
    <numFmt numFmtId="177" formatCode=";;"/>
    <numFmt numFmtId="178" formatCode="0.00_ "/>
  </numFmts>
  <fonts count="20">
    <font>
      <sz val="9"/>
      <name val="宋体"/>
      <charset val="134"/>
    </font>
    <font>
      <sz val="12"/>
      <name val="宋体"/>
      <charset val="134"/>
    </font>
    <font>
      <sz val="12"/>
      <name val="宋体"/>
      <charset val="134"/>
    </font>
    <font>
      <sz val="12"/>
      <name val="黑体"/>
      <family val="3"/>
      <charset val="134"/>
    </font>
    <font>
      <b/>
      <sz val="16"/>
      <name val="宋体"/>
      <charset val="134"/>
    </font>
    <font>
      <sz val="11"/>
      <color indexed="8"/>
      <name val="宋体"/>
      <charset val="134"/>
    </font>
    <font>
      <sz val="10"/>
      <name val="宋体"/>
      <charset val="134"/>
    </font>
    <font>
      <sz val="18"/>
      <name val="宋体"/>
      <charset val="134"/>
    </font>
    <font>
      <sz val="16"/>
      <name val="黑体"/>
      <family val="3"/>
      <charset val="134"/>
    </font>
    <font>
      <b/>
      <sz val="12"/>
      <color indexed="8"/>
      <name val="SimSun"/>
      <charset val="134"/>
    </font>
    <font>
      <sz val="10"/>
      <name val="黑体"/>
      <family val="3"/>
      <charset val="134"/>
    </font>
    <font>
      <b/>
      <sz val="15"/>
      <name val="宋体"/>
      <charset val="134"/>
    </font>
    <font>
      <b/>
      <sz val="9"/>
      <name val="宋体"/>
      <charset val="134"/>
    </font>
    <font>
      <sz val="48"/>
      <name val="宋体"/>
      <charset val="134"/>
    </font>
    <font>
      <b/>
      <sz val="20"/>
      <name val="宋体"/>
      <charset val="134"/>
    </font>
    <font>
      <sz val="11"/>
      <name val="宋体"/>
      <charset val="134"/>
    </font>
    <font>
      <sz val="9"/>
      <name val="宋体"/>
      <charset val="134"/>
    </font>
    <font>
      <b/>
      <sz val="20"/>
      <name val="宋体"/>
      <charset val="134"/>
    </font>
    <font>
      <sz val="12"/>
      <name val="宋体"/>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9">
    <xf numFmtId="0" fontId="0" fillId="0" borderId="0"/>
    <xf numFmtId="0" fontId="1" fillId="0" borderId="0"/>
    <xf numFmtId="0" fontId="1" fillId="0" borderId="0"/>
    <xf numFmtId="0" fontId="1" fillId="0" borderId="0">
      <alignment vertical="center"/>
    </xf>
    <xf numFmtId="0" fontId="1" fillId="0" borderId="0">
      <alignment vertical="center"/>
    </xf>
    <xf numFmtId="0" fontId="19" fillId="0" borderId="0">
      <alignment vertical="center"/>
    </xf>
    <xf numFmtId="0" fontId="5" fillId="0" borderId="0">
      <alignment vertical="center"/>
    </xf>
    <xf numFmtId="0" fontId="5" fillId="0" borderId="0">
      <alignment vertical="center"/>
    </xf>
    <xf numFmtId="0" fontId="15" fillId="0" borderId="0">
      <alignment vertical="center"/>
    </xf>
  </cellStyleXfs>
  <cellXfs count="191">
    <xf numFmtId="0" fontId="0" fillId="0" borderId="0" xfId="0"/>
    <xf numFmtId="0" fontId="1" fillId="0" borderId="0" xfId="1" applyAlignment="1">
      <alignment vertical="center" wrapText="1"/>
    </xf>
    <xf numFmtId="0" fontId="2" fillId="0" borderId="0" xfId="1" applyFont="1" applyAlignment="1">
      <alignment vertical="center"/>
    </xf>
    <xf numFmtId="0" fontId="3" fillId="0" borderId="0" xfId="1" applyFont="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1" fillId="0" borderId="0" xfId="1" applyFont="1" applyBorder="1" applyAlignment="1">
      <alignment vertical="center" wrapText="1"/>
    </xf>
    <xf numFmtId="0" fontId="1" fillId="0" borderId="2" xfId="1" applyFont="1" applyBorder="1" applyAlignment="1">
      <alignment horizontal="center" vertical="center" wrapText="1"/>
    </xf>
    <xf numFmtId="0" fontId="1" fillId="0" borderId="2" xfId="1" applyFont="1" applyBorder="1" applyAlignment="1">
      <alignment vertical="center" wrapText="1"/>
    </xf>
    <xf numFmtId="0" fontId="1" fillId="0" borderId="2" xfId="1" applyBorder="1" applyAlignment="1">
      <alignment horizontal="center" vertical="center" wrapText="1"/>
    </xf>
    <xf numFmtId="0" fontId="6" fillId="0" borderId="2" xfId="1" applyFont="1" applyBorder="1" applyAlignment="1">
      <alignment horizontal="center" vertical="center" wrapText="1"/>
    </xf>
    <xf numFmtId="0" fontId="1" fillId="0" borderId="2" xfId="1" applyBorder="1" applyAlignment="1">
      <alignment vertical="center" wrapText="1"/>
    </xf>
    <xf numFmtId="0" fontId="1" fillId="0" borderId="0" xfId="1" applyAlignment="1">
      <alignment vertical="center"/>
    </xf>
    <xf numFmtId="0" fontId="6" fillId="0" borderId="0" xfId="1" applyFont="1" applyAlignment="1">
      <alignment vertical="center" wrapText="1"/>
    </xf>
    <xf numFmtId="0" fontId="3" fillId="0" borderId="0" xfId="1" applyFont="1" applyAlignment="1">
      <alignment vertical="center"/>
    </xf>
    <xf numFmtId="0" fontId="1" fillId="0" borderId="0" xfId="1" applyFont="1" applyAlignment="1">
      <alignment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xf>
    <xf numFmtId="0" fontId="0" fillId="0" borderId="2" xfId="0" applyFill="1" applyBorder="1"/>
    <xf numFmtId="0" fontId="0" fillId="0" borderId="2" xfId="0" applyBorder="1"/>
    <xf numFmtId="0" fontId="0" fillId="0" borderId="0" xfId="0" applyAlignment="1">
      <alignment horizontal="right"/>
    </xf>
    <xf numFmtId="0" fontId="0" fillId="0" borderId="2" xfId="0" applyBorder="1" applyAlignment="1">
      <alignment horizontal="center" vertical="center" wrapText="1"/>
    </xf>
    <xf numFmtId="0" fontId="0" fillId="0" borderId="4" xfId="0" applyBorder="1" applyAlignment="1">
      <alignment horizontal="center" vertical="center"/>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wrapText="1"/>
    </xf>
    <xf numFmtId="0" fontId="0" fillId="0" borderId="5" xfId="0" applyBorder="1"/>
    <xf numFmtId="0" fontId="0" fillId="0" borderId="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2" xfId="0" applyNumberFormat="1" applyFont="1" applyFill="1" applyBorder="1" applyAlignment="1" applyProtection="1">
      <alignment horizontal="center" vertical="center"/>
    </xf>
    <xf numFmtId="0" fontId="12" fillId="0" borderId="2" xfId="0" applyFont="1" applyFill="1" applyBorder="1" applyAlignment="1">
      <alignment horizontal="center" vertical="center"/>
    </xf>
    <xf numFmtId="0" fontId="0" fillId="0" borderId="2" xfId="0" applyNumberFormat="1" applyFont="1" applyFill="1" applyBorder="1" applyAlignment="1" applyProtection="1">
      <alignment vertical="center"/>
    </xf>
    <xf numFmtId="4" fontId="0" fillId="0" borderId="2" xfId="0" applyNumberFormat="1" applyFont="1" applyFill="1" applyBorder="1" applyAlignment="1" applyProtection="1">
      <alignment horizontal="right" vertical="center"/>
    </xf>
    <xf numFmtId="0" fontId="6" fillId="0" borderId="2" xfId="0" applyFont="1" applyFill="1" applyBorder="1" applyAlignment="1">
      <alignment horizontal="left" vertical="center"/>
    </xf>
    <xf numFmtId="4" fontId="0" fillId="0" borderId="2" xfId="0" applyNumberFormat="1" applyFont="1" applyFill="1" applyBorder="1" applyAlignment="1" applyProtection="1">
      <alignment horizontal="right" vertical="center" wrapText="1"/>
    </xf>
    <xf numFmtId="0" fontId="0" fillId="0" borderId="2" xfId="0" applyBorder="1" applyAlignment="1">
      <alignment horizontal="left" vertical="center"/>
    </xf>
    <xf numFmtId="0" fontId="0" fillId="0" borderId="2" xfId="0" applyFill="1" applyBorder="1" applyAlignment="1">
      <alignment horizontal="left" vertical="center"/>
    </xf>
    <xf numFmtId="0" fontId="0" fillId="0" borderId="2" xfId="0" applyNumberFormat="1" applyFill="1" applyBorder="1" applyAlignment="1" applyProtection="1">
      <alignment vertical="center"/>
    </xf>
    <xf numFmtId="0" fontId="6" fillId="0" borderId="2" xfId="0" applyFont="1" applyFill="1" applyBorder="1" applyAlignment="1">
      <alignment vertical="center"/>
    </xf>
    <xf numFmtId="4" fontId="0" fillId="0" borderId="2" xfId="0" applyNumberFormat="1" applyFill="1" applyBorder="1" applyAlignment="1">
      <alignment horizontal="right" vertical="center"/>
    </xf>
    <xf numFmtId="0" fontId="0" fillId="0" borderId="2" xfId="0" applyNumberFormat="1" applyFont="1" applyFill="1" applyBorder="1" applyAlignment="1" applyProtection="1">
      <alignment horizontal="left" vertical="center"/>
    </xf>
    <xf numFmtId="4" fontId="0" fillId="0" borderId="2" xfId="0" applyNumberFormat="1" applyFill="1" applyBorder="1" applyAlignment="1">
      <alignment horizontal="right" vertical="center" wrapText="1"/>
    </xf>
    <xf numFmtId="4" fontId="0" fillId="0" borderId="2" xfId="0" applyNumberFormat="1" applyFont="1" applyFill="1" applyBorder="1" applyAlignment="1">
      <alignment horizontal="right" vertical="center" wrapText="1"/>
    </xf>
    <xf numFmtId="0" fontId="0" fillId="0" borderId="2" xfId="0" applyFont="1" applyBorder="1" applyAlignment="1">
      <alignment horizontal="left" vertical="center"/>
    </xf>
    <xf numFmtId="0" fontId="0" fillId="0" borderId="2" xfId="0" applyFont="1" applyFill="1" applyBorder="1" applyAlignment="1">
      <alignment horizontal="left" vertical="center"/>
    </xf>
    <xf numFmtId="0" fontId="0" fillId="0" borderId="2" xfId="0" applyFont="1" applyBorder="1" applyAlignment="1">
      <alignment vertical="center"/>
    </xf>
    <xf numFmtId="0" fontId="0" fillId="0" borderId="2" xfId="0" applyFont="1" applyFill="1" applyBorder="1" applyAlignment="1">
      <alignment vertical="center"/>
    </xf>
    <xf numFmtId="0" fontId="6" fillId="0" borderId="2" xfId="0" applyFont="1" applyFill="1" applyBorder="1"/>
    <xf numFmtId="0" fontId="0" fillId="0" borderId="2" xfId="0" applyFill="1" applyBorder="1" applyAlignment="1" applyProtection="1">
      <alignment horizontal="left" vertical="center"/>
    </xf>
    <xf numFmtId="2" fontId="0" fillId="0" borderId="2" xfId="0" applyNumberFormat="1" applyFill="1" applyBorder="1" applyAlignment="1" applyProtection="1">
      <alignment horizontal="center" vertical="center"/>
    </xf>
    <xf numFmtId="4" fontId="0" fillId="0" borderId="2" xfId="0" applyNumberFormat="1" applyBorder="1" applyAlignment="1">
      <alignment horizontal="right" vertical="center" wrapText="1"/>
    </xf>
    <xf numFmtId="2" fontId="12" fillId="0" borderId="2"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5" xfId="0" applyNumberFormat="1" applyFont="1" applyFill="1" applyBorder="1" applyAlignment="1" applyProtection="1">
      <alignment horizontal="center" vertical="center"/>
    </xf>
    <xf numFmtId="0" fontId="0" fillId="0" borderId="6" xfId="0" applyFont="1" applyBorder="1" applyAlignment="1">
      <alignment horizontal="left" vertical="center"/>
    </xf>
    <xf numFmtId="4" fontId="0" fillId="0" borderId="6" xfId="0" applyNumberFormat="1" applyFont="1" applyFill="1" applyBorder="1" applyAlignment="1" applyProtection="1">
      <alignment horizontal="right" vertical="center" wrapText="1"/>
    </xf>
    <xf numFmtId="0" fontId="0" fillId="0" borderId="6" xfId="0" applyFill="1" applyBorder="1" applyAlignment="1">
      <alignment horizontal="left" vertical="center"/>
    </xf>
    <xf numFmtId="4" fontId="0" fillId="0" borderId="2" xfId="0" applyNumberFormat="1" applyBorder="1" applyAlignment="1">
      <alignment horizontal="right" vertical="center"/>
    </xf>
    <xf numFmtId="0" fontId="0" fillId="0" borderId="2" xfId="0" applyBorder="1" applyAlignment="1">
      <alignment vertical="center"/>
    </xf>
    <xf numFmtId="0" fontId="1" fillId="0" borderId="0" xfId="0" applyNumberFormat="1" applyFont="1" applyAlignment="1">
      <alignment horizontal="center" vertical="center"/>
    </xf>
    <xf numFmtId="0" fontId="1" fillId="0" borderId="2" xfId="0" applyFont="1" applyBorder="1" applyAlignment="1">
      <alignment horizontal="center" vertical="center"/>
    </xf>
    <xf numFmtId="0" fontId="1" fillId="0" borderId="6" xfId="0" applyNumberFormat="1" applyFont="1" applyBorder="1" applyAlignment="1">
      <alignment horizontal="center" vertical="center"/>
    </xf>
    <xf numFmtId="0" fontId="1" fillId="0" borderId="2" xfId="0" applyNumberFormat="1" applyFont="1" applyBorder="1" applyAlignment="1">
      <alignment horizontal="center" vertical="center"/>
    </xf>
    <xf numFmtId="0" fontId="0" fillId="0" borderId="2" xfId="0" applyNumberFormat="1" applyBorder="1" applyAlignment="1">
      <alignment vertical="center" wrapText="1"/>
    </xf>
    <xf numFmtId="0" fontId="1" fillId="0" borderId="3" xfId="0" applyNumberFormat="1" applyFont="1" applyBorder="1" applyAlignment="1">
      <alignment horizontal="center" vertical="center"/>
    </xf>
    <xf numFmtId="0" fontId="0" fillId="0" borderId="2" xfId="0" applyNumberFormat="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4" fontId="16" fillId="0" borderId="2" xfId="0" applyNumberFormat="1" applyFont="1" applyBorder="1" applyAlignment="1">
      <alignment horizontal="right" vertical="center" wrapText="1"/>
    </xf>
    <xf numFmtId="0" fontId="16" fillId="0" borderId="2" xfId="0" applyFont="1" applyFill="1" applyBorder="1"/>
    <xf numFmtId="0" fontId="17" fillId="0" borderId="0" xfId="0" applyFont="1" applyBorder="1" applyAlignment="1">
      <alignment horizontal="left"/>
    </xf>
    <xf numFmtId="176" fontId="12" fillId="0" borderId="2" xfId="0" applyNumberFormat="1" applyFont="1" applyFill="1" applyBorder="1" applyAlignment="1">
      <alignment horizontal="center" vertical="center"/>
    </xf>
    <xf numFmtId="176" fontId="12" fillId="0" borderId="2" xfId="0" applyNumberFormat="1" applyFont="1" applyFill="1" applyBorder="1" applyAlignment="1" applyProtection="1">
      <alignment horizontal="center" vertical="center"/>
    </xf>
    <xf numFmtId="49" fontId="0" fillId="0" borderId="2" xfId="0" applyNumberFormat="1" applyFont="1" applyFill="1" applyBorder="1" applyAlignment="1" applyProtection="1"/>
    <xf numFmtId="177" fontId="0" fillId="0" borderId="7" xfId="0" applyNumberFormat="1" applyFont="1" applyFill="1" applyBorder="1" applyAlignment="1" applyProtection="1"/>
    <xf numFmtId="0" fontId="16" fillId="0" borderId="0" xfId="0" applyFont="1"/>
    <xf numFmtId="177" fontId="0" fillId="0" borderId="2" xfId="0" applyNumberFormat="1" applyFont="1" applyFill="1" applyBorder="1" applyAlignment="1" applyProtection="1"/>
    <xf numFmtId="0" fontId="16" fillId="0" borderId="2" xfId="0" applyFont="1" applyBorder="1"/>
    <xf numFmtId="0" fontId="16" fillId="0" borderId="2" xfId="0" applyFont="1" applyBorder="1" applyAlignment="1">
      <alignment horizontal="left" vertical="center"/>
    </xf>
    <xf numFmtId="49" fontId="0" fillId="0" borderId="2" xfId="0" applyNumberFormat="1" applyFont="1" applyFill="1" applyBorder="1" applyAlignment="1" applyProtection="1">
      <alignment horizontal="right" vertical="center"/>
    </xf>
    <xf numFmtId="177" fontId="0" fillId="0" borderId="2" xfId="0" applyNumberFormat="1" applyFont="1" applyFill="1" applyBorder="1" applyAlignment="1" applyProtection="1">
      <alignment horizontal="right" vertical="center"/>
    </xf>
    <xf numFmtId="0" fontId="0" fillId="0" borderId="2" xfId="0" applyBorder="1" applyAlignment="1">
      <alignment horizontal="right" vertical="center"/>
    </xf>
    <xf numFmtId="178" fontId="0" fillId="0" borderId="2" xfId="0" applyNumberFormat="1" applyFill="1" applyBorder="1" applyAlignment="1">
      <alignment horizontal="right" vertical="center"/>
    </xf>
    <xf numFmtId="0" fontId="0" fillId="0" borderId="2" xfId="0" applyFill="1" applyBorder="1" applyAlignment="1">
      <alignment horizontal="right" vertical="center"/>
    </xf>
    <xf numFmtId="178" fontId="0" fillId="0" borderId="2" xfId="0" applyNumberFormat="1" applyBorder="1" applyAlignment="1">
      <alignment horizontal="right" vertical="center"/>
    </xf>
    <xf numFmtId="49" fontId="16" fillId="0" borderId="2" xfId="0" applyNumberFormat="1" applyFont="1" applyFill="1" applyBorder="1" applyAlignment="1" applyProtection="1">
      <alignment horizontal="right" vertical="center"/>
    </xf>
    <xf numFmtId="0" fontId="16" fillId="0" borderId="2" xfId="0" applyFont="1" applyBorder="1" applyAlignment="1">
      <alignment horizontal="right" vertical="center"/>
    </xf>
    <xf numFmtId="177" fontId="16" fillId="0" borderId="2" xfId="0" applyNumberFormat="1" applyFont="1" applyFill="1" applyBorder="1" applyAlignment="1" applyProtection="1">
      <alignment horizontal="right" vertical="center"/>
    </xf>
    <xf numFmtId="0" fontId="16" fillId="0" borderId="3" xfId="0" applyFont="1" applyBorder="1" applyAlignment="1">
      <alignment horizontal="center" vertical="center"/>
    </xf>
    <xf numFmtId="0" fontId="16" fillId="0" borderId="3" xfId="0" applyFont="1" applyBorder="1" applyAlignment="1">
      <alignment horizontal="left" vertical="center"/>
    </xf>
    <xf numFmtId="178" fontId="0" fillId="0" borderId="3" xfId="0" applyNumberFormat="1" applyBorder="1" applyAlignment="1">
      <alignment horizontal="right" vertical="center"/>
    </xf>
    <xf numFmtId="178" fontId="0" fillId="0" borderId="2" xfId="0" applyNumberFormat="1" applyFill="1" applyBorder="1" applyAlignment="1">
      <alignment horizontal="right"/>
    </xf>
    <xf numFmtId="0" fontId="0" fillId="0" borderId="8" xfId="0" applyBorder="1" applyAlignment="1">
      <alignment horizontal="center" vertical="center"/>
    </xf>
    <xf numFmtId="0" fontId="16" fillId="0" borderId="2" xfId="0" applyFont="1" applyFill="1" applyBorder="1" applyAlignment="1">
      <alignment horizontal="right"/>
    </xf>
    <xf numFmtId="0" fontId="0" fillId="0" borderId="2" xfId="0" applyBorder="1" applyAlignment="1">
      <alignment horizontal="center" vertical="center"/>
    </xf>
    <xf numFmtId="178" fontId="0" fillId="0" borderId="2" xfId="0" applyNumberFormat="1" applyBorder="1" applyAlignment="1">
      <alignment horizontal="center" vertical="center"/>
    </xf>
    <xf numFmtId="49" fontId="0" fillId="0" borderId="2" xfId="0" applyNumberFormat="1" applyFill="1" applyBorder="1"/>
    <xf numFmtId="49" fontId="16" fillId="0" borderId="2" xfId="0" applyNumberFormat="1" applyFont="1" applyFill="1" applyBorder="1"/>
    <xf numFmtId="0" fontId="18" fillId="0" borderId="2" xfId="1" applyFont="1" applyBorder="1" applyAlignment="1">
      <alignment vertical="center" wrapText="1"/>
    </xf>
    <xf numFmtId="9" fontId="1" fillId="0" borderId="2" xfId="1" applyNumberFormat="1" applyBorder="1" applyAlignment="1">
      <alignment horizontal="center" vertical="center" wrapText="1"/>
    </xf>
    <xf numFmtId="0" fontId="18" fillId="0" borderId="6" xfId="0" applyNumberFormat="1" applyFont="1" applyBorder="1" applyAlignment="1">
      <alignment horizontal="center" vertical="center"/>
    </xf>
    <xf numFmtId="9" fontId="1" fillId="0" borderId="2" xfId="1" applyNumberFormat="1" applyFont="1" applyBorder="1" applyAlignment="1">
      <alignment horizontal="center" vertical="center" wrapText="1"/>
    </xf>
    <xf numFmtId="0" fontId="18" fillId="0" borderId="2" xfId="0" applyNumberFormat="1" applyFont="1" applyBorder="1" applyAlignment="1">
      <alignment horizontal="center" vertical="center"/>
    </xf>
    <xf numFmtId="0" fontId="1" fillId="0" borderId="2" xfId="1" applyFont="1" applyBorder="1" applyAlignment="1">
      <alignment horizontal="left" vertical="center" wrapText="1"/>
    </xf>
    <xf numFmtId="0" fontId="7" fillId="0" borderId="0" xfId="0" applyFont="1" applyAlignment="1">
      <alignment horizontal="center"/>
    </xf>
    <xf numFmtId="0" fontId="1" fillId="0" borderId="2" xfId="0" applyFont="1" applyBorder="1" applyAlignment="1">
      <alignment horizontal="center" vertical="center"/>
    </xf>
    <xf numFmtId="0" fontId="1" fillId="0" borderId="6" xfId="0" applyNumberFormat="1" applyFont="1" applyBorder="1" applyAlignment="1">
      <alignment horizontal="left" vertical="center"/>
    </xf>
    <xf numFmtId="0" fontId="1" fillId="0" borderId="2" xfId="0" applyNumberFormat="1" applyFont="1" applyBorder="1" applyAlignment="1">
      <alignment horizontal="left" vertical="center"/>
    </xf>
    <xf numFmtId="0" fontId="18" fillId="0" borderId="2" xfId="0" applyNumberFormat="1" applyFont="1" applyBorder="1" applyAlignment="1">
      <alignment horizontal="left" vertical="center"/>
    </xf>
    <xf numFmtId="0" fontId="1" fillId="0" borderId="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4" fillId="0" borderId="0" xfId="0" applyFont="1" applyFill="1" applyAlignment="1">
      <alignment horizontal="center" vertical="center"/>
    </xf>
    <xf numFmtId="0" fontId="0" fillId="0" borderId="5"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10"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1" fillId="0" borderId="5" xfId="1" applyFont="1" applyBorder="1" applyAlignment="1">
      <alignment horizontal="center" vertical="center" wrapText="1"/>
    </xf>
    <xf numFmtId="0" fontId="1" fillId="0" borderId="7" xfId="1" applyFont="1" applyBorder="1" applyAlignment="1">
      <alignment horizontal="center" vertical="center" wrapText="1"/>
    </xf>
    <xf numFmtId="0" fontId="18" fillId="0" borderId="2" xfId="1" applyFont="1" applyBorder="1" applyAlignment="1">
      <alignment horizontal="center" vertical="center" wrapText="1"/>
    </xf>
    <xf numFmtId="0" fontId="1" fillId="0" borderId="2" xfId="1" applyFont="1" applyBorder="1" applyAlignment="1">
      <alignment horizontal="center" vertical="center" wrapText="1"/>
    </xf>
    <xf numFmtId="0" fontId="1" fillId="0" borderId="12" xfId="1" applyFont="1" applyBorder="1" applyAlignment="1">
      <alignment horizontal="center" vertical="center" wrapText="1"/>
    </xf>
    <xf numFmtId="0" fontId="5" fillId="0" borderId="8" xfId="0" applyFont="1" applyFill="1" applyBorder="1" applyAlignment="1">
      <alignment vertical="center"/>
    </xf>
    <xf numFmtId="0" fontId="5" fillId="0" borderId="10" xfId="0" applyFont="1" applyFill="1" applyBorder="1" applyAlignment="1">
      <alignment vertical="center"/>
    </xf>
    <xf numFmtId="0" fontId="5" fillId="0" borderId="13" xfId="0" applyFont="1" applyFill="1" applyBorder="1" applyAlignment="1">
      <alignment vertical="center"/>
    </xf>
    <xf numFmtId="0" fontId="5" fillId="0" borderId="0" xfId="0" applyFont="1" applyFill="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0" fontId="1" fillId="0" borderId="9" xfId="1" applyFont="1" applyBorder="1" applyAlignment="1">
      <alignment horizontal="center" vertical="center"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5" xfId="1" applyBorder="1" applyAlignment="1">
      <alignment horizontal="center" vertical="center" wrapText="1"/>
    </xf>
    <xf numFmtId="0" fontId="1" fillId="0" borderId="7" xfId="1" applyBorder="1" applyAlignment="1">
      <alignment horizontal="center" vertical="center" wrapText="1"/>
    </xf>
    <xf numFmtId="0" fontId="18" fillId="0" borderId="5" xfId="1" applyFont="1" applyBorder="1" applyAlignment="1">
      <alignment horizontal="center" vertical="center" wrapText="1"/>
    </xf>
    <xf numFmtId="0" fontId="1" fillId="0" borderId="9" xfId="1" applyBorder="1" applyAlignment="1">
      <alignment horizontal="center" vertical="center" wrapText="1"/>
    </xf>
    <xf numFmtId="0" fontId="18" fillId="0" borderId="3" xfId="1" applyFont="1" applyBorder="1" applyAlignment="1">
      <alignment horizontal="left" vertical="top" wrapText="1"/>
    </xf>
    <xf numFmtId="0" fontId="1" fillId="0" borderId="3" xfId="1" applyFont="1" applyBorder="1" applyAlignment="1">
      <alignment horizontal="left" vertical="top" wrapText="1"/>
    </xf>
    <xf numFmtId="0" fontId="6" fillId="0" borderId="0" xfId="1" applyNumberFormat="1" applyFont="1" applyFill="1" applyBorder="1" applyAlignment="1">
      <alignmen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6" xfId="1" applyBorder="1" applyAlignment="1">
      <alignment horizontal="center" vertical="center" wrapText="1"/>
    </xf>
    <xf numFmtId="0" fontId="1" fillId="0" borderId="2" xfId="1" applyFont="1" applyBorder="1" applyAlignment="1">
      <alignment vertical="center" wrapText="1"/>
    </xf>
    <xf numFmtId="9" fontId="1" fillId="0" borderId="5" xfId="1" applyNumberFormat="1" applyBorder="1" applyAlignment="1">
      <alignment horizontal="center" vertical="center" wrapText="1"/>
    </xf>
    <xf numFmtId="9" fontId="1" fillId="0" borderId="9" xfId="1" applyNumberFormat="1" applyBorder="1" applyAlignment="1">
      <alignment horizontal="center" vertical="center" wrapText="1"/>
    </xf>
    <xf numFmtId="0" fontId="1" fillId="0" borderId="2" xfId="1" applyBorder="1" applyAlignment="1">
      <alignment vertical="center" wrapText="1"/>
    </xf>
    <xf numFmtId="9" fontId="1" fillId="0" borderId="2" xfId="1" applyNumberFormat="1" applyBorder="1" applyAlignment="1">
      <alignment horizontal="center" vertical="center" wrapText="1"/>
    </xf>
    <xf numFmtId="0" fontId="18" fillId="0" borderId="5" xfId="1" applyFont="1" applyBorder="1" applyAlignment="1">
      <alignment vertical="center" wrapText="1"/>
    </xf>
    <xf numFmtId="0" fontId="18" fillId="0" borderId="9" xfId="1" applyFont="1" applyBorder="1" applyAlignment="1">
      <alignment vertical="center" wrapText="1"/>
    </xf>
    <xf numFmtId="0" fontId="1" fillId="0" borderId="2" xfId="1" applyBorder="1" applyAlignment="1">
      <alignment horizontal="left" vertical="center" wrapText="1"/>
    </xf>
    <xf numFmtId="0" fontId="18" fillId="0" borderId="2" xfId="1" applyFont="1" applyBorder="1" applyAlignment="1">
      <alignment vertical="center" wrapText="1"/>
    </xf>
    <xf numFmtId="0" fontId="18" fillId="0" borderId="2" xfId="1" applyFont="1" applyBorder="1" applyAlignment="1">
      <alignment horizontal="left" vertical="top" wrapText="1"/>
    </xf>
    <xf numFmtId="0" fontId="1" fillId="0" borderId="2" xfId="1" applyBorder="1" applyAlignment="1">
      <alignment horizontal="left" vertical="top" wrapText="1"/>
    </xf>
    <xf numFmtId="0" fontId="18" fillId="0" borderId="9" xfId="1" applyFont="1" applyBorder="1" applyAlignment="1">
      <alignment horizontal="center" vertical="center" wrapText="1"/>
    </xf>
    <xf numFmtId="0" fontId="1" fillId="0" borderId="5" xfId="1" applyBorder="1" applyAlignment="1">
      <alignment vertical="center" wrapText="1"/>
    </xf>
    <xf numFmtId="0" fontId="1" fillId="0" borderId="9" xfId="1" applyBorder="1" applyAlignment="1">
      <alignment vertical="center" wrapText="1"/>
    </xf>
    <xf numFmtId="0" fontId="1" fillId="0" borderId="5" xfId="1" applyFont="1" applyBorder="1" applyAlignment="1">
      <alignment vertical="center" wrapText="1"/>
    </xf>
    <xf numFmtId="0" fontId="1" fillId="0" borderId="9" xfId="1" applyFont="1" applyBorder="1" applyAlignment="1">
      <alignment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6" xfId="1" applyFont="1" applyBorder="1" applyAlignment="1">
      <alignment horizontal="center" vertical="center" wrapText="1"/>
    </xf>
  </cellXfs>
  <cellStyles count="9">
    <cellStyle name="常规" xfId="0" builtinId="0"/>
    <cellStyle name="常规 2" xfId="1"/>
    <cellStyle name="常规 2 3" xfId="2"/>
    <cellStyle name="常规 2 4" xfId="3"/>
    <cellStyle name="常规 2 5" xfId="4"/>
    <cellStyle name="常规 3" xfId="5"/>
    <cellStyle name="常规 3 2" xfId="6"/>
    <cellStyle name="常规 8" xfId="7"/>
    <cellStyle name="常规 9" xfId="8"/>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D13"/>
  <sheetViews>
    <sheetView showGridLines="0" showZeros="0" tabSelected="1" workbookViewId="0">
      <selection activeCell="A6" sqref="A6"/>
    </sheetView>
  </sheetViews>
  <sheetFormatPr defaultColWidth="9.1640625" defaultRowHeight="11.25"/>
  <cols>
    <col min="1" max="1" width="163" customWidth="1"/>
    <col min="2" max="177" width="9.1640625" customWidth="1"/>
  </cols>
  <sheetData>
    <row r="2" spans="1:4" ht="93" customHeight="1">
      <c r="A2" s="75" t="s">
        <v>0</v>
      </c>
      <c r="B2" s="76"/>
      <c r="C2" s="76"/>
      <c r="D2" s="76"/>
    </row>
    <row r="3" spans="1:4" ht="93.75" customHeight="1">
      <c r="A3" s="77"/>
    </row>
    <row r="4" spans="1:4" ht="81.75" customHeight="1">
      <c r="A4" s="82" t="s">
        <v>291</v>
      </c>
    </row>
    <row r="5" spans="1:4" ht="41.1" customHeight="1">
      <c r="A5" s="78" t="s">
        <v>409</v>
      </c>
    </row>
    <row r="6" spans="1:4" ht="36.950000000000003" customHeight="1">
      <c r="A6" s="78" t="s">
        <v>410</v>
      </c>
    </row>
    <row r="7" spans="1:4" ht="12.75" customHeight="1">
      <c r="A7" s="79"/>
    </row>
    <row r="8" spans="1:4" ht="12.75" customHeight="1">
      <c r="A8" s="79"/>
    </row>
    <row r="9" spans="1:4" ht="12.75" customHeight="1">
      <c r="A9" s="79"/>
    </row>
    <row r="10" spans="1:4" ht="12.75" customHeight="1">
      <c r="A10" s="79"/>
    </row>
    <row r="11" spans="1:4" ht="12.75" customHeight="1">
      <c r="A11" s="79"/>
    </row>
    <row r="12" spans="1:4" ht="12.75" customHeight="1">
      <c r="A12" s="79"/>
    </row>
    <row r="13" spans="1:4" ht="12.75" customHeight="1">
      <c r="A13" s="79"/>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29"/>
  <sheetViews>
    <sheetView showGridLines="0" showZeros="0" workbookViewId="0">
      <selection activeCell="E8" sqref="E8:E17"/>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20</v>
      </c>
    </row>
    <row r="2" spans="1:8" ht="28.5" customHeight="1">
      <c r="A2" s="132" t="s">
        <v>164</v>
      </c>
      <c r="B2" s="132"/>
      <c r="C2" s="132"/>
      <c r="D2" s="132"/>
      <c r="E2" s="132"/>
      <c r="F2" s="132"/>
      <c r="G2" s="132"/>
      <c r="H2" s="132"/>
    </row>
    <row r="3" spans="1:8" ht="22.5" customHeight="1">
      <c r="H3" s="22" t="s">
        <v>38</v>
      </c>
    </row>
    <row r="4" spans="1:8" ht="22.5" customHeight="1">
      <c r="A4" s="23" t="s">
        <v>159</v>
      </c>
      <c r="B4" s="23" t="s">
        <v>160</v>
      </c>
      <c r="C4" s="23" t="s">
        <v>161</v>
      </c>
      <c r="D4" s="23" t="s">
        <v>162</v>
      </c>
      <c r="E4" s="23" t="s">
        <v>133</v>
      </c>
      <c r="F4" s="23" t="s">
        <v>154</v>
      </c>
      <c r="G4" s="23" t="s">
        <v>155</v>
      </c>
      <c r="H4" s="23" t="s">
        <v>157</v>
      </c>
    </row>
    <row r="5" spans="1:8" ht="15.75" customHeight="1">
      <c r="A5" s="19" t="s">
        <v>143</v>
      </c>
      <c r="B5" s="19" t="s">
        <v>143</v>
      </c>
      <c r="C5" s="19" t="s">
        <v>143</v>
      </c>
      <c r="D5" s="19" t="s">
        <v>143</v>
      </c>
      <c r="E5" s="19" t="s">
        <v>143</v>
      </c>
      <c r="F5" s="19" t="s">
        <v>143</v>
      </c>
      <c r="G5" s="19" t="s">
        <v>143</v>
      </c>
      <c r="H5" s="19" t="s">
        <v>143</v>
      </c>
    </row>
    <row r="6" spans="1:8" ht="15.75" customHeight="1">
      <c r="A6" s="100" t="s">
        <v>352</v>
      </c>
      <c r="B6" s="106"/>
      <c r="C6" s="106"/>
      <c r="D6" s="106"/>
      <c r="E6" s="107">
        <f>E7+E18</f>
        <v>698.05655000000013</v>
      </c>
      <c r="F6" s="107">
        <f>F7+F18</f>
        <v>368.95860000000005</v>
      </c>
      <c r="G6" s="107">
        <f>G7+G18</f>
        <v>173.54554999999999</v>
      </c>
      <c r="H6" s="106"/>
    </row>
    <row r="7" spans="1:8" ht="12.75" customHeight="1">
      <c r="A7" s="101">
        <v>301</v>
      </c>
      <c r="B7" s="90" t="s">
        <v>353</v>
      </c>
      <c r="C7" s="106"/>
      <c r="D7" s="106"/>
      <c r="E7" s="96">
        <f>SUM(E8:E17)</f>
        <v>604.37855000000013</v>
      </c>
      <c r="F7" s="96">
        <f>SUM(F8:F17)</f>
        <v>350.65860000000004</v>
      </c>
      <c r="G7" s="96">
        <f>SUM(G8:G12)</f>
        <v>98.167550000000006</v>
      </c>
      <c r="H7" s="20"/>
    </row>
    <row r="8" spans="1:8" ht="12.75" customHeight="1">
      <c r="A8" s="91" t="s">
        <v>303</v>
      </c>
      <c r="B8" s="92" t="s">
        <v>304</v>
      </c>
      <c r="C8" s="93">
        <v>50101</v>
      </c>
      <c r="D8" s="92" t="s">
        <v>301</v>
      </c>
      <c r="E8" s="94">
        <v>202.3194</v>
      </c>
      <c r="F8" s="94">
        <v>202.3194</v>
      </c>
      <c r="G8" s="93"/>
      <c r="H8" s="20"/>
    </row>
    <row r="9" spans="1:8" ht="12.75" customHeight="1">
      <c r="A9" s="91" t="s">
        <v>305</v>
      </c>
      <c r="B9" s="92" t="s">
        <v>306</v>
      </c>
      <c r="C9" s="93">
        <v>50101</v>
      </c>
      <c r="D9" s="92" t="s">
        <v>301</v>
      </c>
      <c r="E9" s="96">
        <v>45.892000000000003</v>
      </c>
      <c r="F9" s="21"/>
      <c r="G9" s="96">
        <v>45.892000000000003</v>
      </c>
      <c r="H9" s="20"/>
    </row>
    <row r="10" spans="1:8" ht="12.75" customHeight="1">
      <c r="A10" s="91" t="s">
        <v>305</v>
      </c>
      <c r="B10" s="92" t="s">
        <v>306</v>
      </c>
      <c r="C10" s="93">
        <v>50101</v>
      </c>
      <c r="D10" s="92" t="s">
        <v>301</v>
      </c>
      <c r="E10" s="94">
        <v>112.4328</v>
      </c>
      <c r="F10" s="94">
        <v>112.4328</v>
      </c>
      <c r="G10" s="93"/>
      <c r="H10" s="20"/>
    </row>
    <row r="11" spans="1:8" ht="12.75" customHeight="1">
      <c r="A11" s="91" t="s">
        <v>307</v>
      </c>
      <c r="B11" s="92" t="s">
        <v>308</v>
      </c>
      <c r="C11" s="93">
        <v>50101</v>
      </c>
      <c r="D11" s="92" t="s">
        <v>301</v>
      </c>
      <c r="E11" s="94">
        <v>16.859950000000001</v>
      </c>
      <c r="F11" s="93"/>
      <c r="G11" s="94">
        <v>16.859950000000001</v>
      </c>
      <c r="H11" s="20"/>
    </row>
    <row r="12" spans="1:8" ht="12.75" customHeight="1">
      <c r="A12" s="91" t="s">
        <v>309</v>
      </c>
      <c r="B12" s="92" t="s">
        <v>310</v>
      </c>
      <c r="C12" s="93">
        <v>50199</v>
      </c>
      <c r="D12" s="92" t="s">
        <v>344</v>
      </c>
      <c r="E12" s="94">
        <v>35.415599999999998</v>
      </c>
      <c r="F12" s="93"/>
      <c r="G12" s="94">
        <v>35.415599999999998</v>
      </c>
      <c r="H12" s="20"/>
    </row>
    <row r="13" spans="1:8" ht="12.75" customHeight="1">
      <c r="A13" s="91" t="s">
        <v>309</v>
      </c>
      <c r="B13" s="92" t="s">
        <v>310</v>
      </c>
      <c r="C13" s="93">
        <v>50199</v>
      </c>
      <c r="D13" s="92" t="s">
        <v>344</v>
      </c>
      <c r="E13" s="94">
        <v>35.906399999999998</v>
      </c>
      <c r="F13" s="94">
        <v>35.906399999999998</v>
      </c>
      <c r="G13" s="21"/>
      <c r="H13" s="20"/>
    </row>
    <row r="14" spans="1:8" ht="12.75" customHeight="1">
      <c r="A14" s="91" t="s">
        <v>311</v>
      </c>
      <c r="B14" s="92" t="s">
        <v>312</v>
      </c>
      <c r="C14" s="93">
        <v>50102</v>
      </c>
      <c r="D14" s="92" t="s">
        <v>302</v>
      </c>
      <c r="E14" s="96">
        <v>66</v>
      </c>
      <c r="F14" s="21"/>
      <c r="G14" s="96">
        <v>66</v>
      </c>
      <c r="H14" s="21"/>
    </row>
    <row r="15" spans="1:8" ht="12.75" customHeight="1">
      <c r="A15" s="91" t="s">
        <v>313</v>
      </c>
      <c r="B15" s="92" t="s">
        <v>314</v>
      </c>
      <c r="C15" s="93">
        <v>50102</v>
      </c>
      <c r="D15" s="92" t="s">
        <v>302</v>
      </c>
      <c r="E15" s="96">
        <v>42</v>
      </c>
      <c r="F15" s="21"/>
      <c r="G15" s="96">
        <v>42</v>
      </c>
      <c r="H15" s="21"/>
    </row>
    <row r="16" spans="1:8" ht="12.75" customHeight="1">
      <c r="A16" s="91" t="s">
        <v>315</v>
      </c>
      <c r="B16" s="92" t="s">
        <v>316</v>
      </c>
      <c r="C16" s="93">
        <v>50102</v>
      </c>
      <c r="D16" s="92" t="s">
        <v>302</v>
      </c>
      <c r="E16" s="96">
        <v>1.2</v>
      </c>
      <c r="F16" s="21"/>
      <c r="G16" s="96">
        <v>1.2</v>
      </c>
      <c r="H16" s="21"/>
    </row>
    <row r="17" spans="1:8" ht="12.75" customHeight="1">
      <c r="A17" s="91" t="s">
        <v>317</v>
      </c>
      <c r="B17" s="92" t="s">
        <v>318</v>
      </c>
      <c r="C17" s="93">
        <v>50103</v>
      </c>
      <c r="D17" s="92" t="s">
        <v>300</v>
      </c>
      <c r="E17" s="96">
        <v>46.352400000000003</v>
      </c>
      <c r="F17" s="21"/>
      <c r="G17" s="96">
        <v>46.352400000000003</v>
      </c>
      <c r="H17" s="21"/>
    </row>
    <row r="18" spans="1:8" ht="12.75" customHeight="1">
      <c r="A18" s="85" t="s">
        <v>319</v>
      </c>
      <c r="B18" s="88" t="s">
        <v>320</v>
      </c>
      <c r="C18" s="93"/>
      <c r="D18" s="92"/>
      <c r="E18" s="96">
        <f>SUM(E19:E29)</f>
        <v>93.677999999999997</v>
      </c>
      <c r="F18" s="96">
        <f>SUM(F19:F29)</f>
        <v>18.3</v>
      </c>
      <c r="G18" s="96">
        <f>SUM(G19:G29)</f>
        <v>75.377999999999986</v>
      </c>
      <c r="H18" s="21"/>
    </row>
    <row r="19" spans="1:8" ht="12.75" customHeight="1">
      <c r="A19" s="91" t="s">
        <v>321</v>
      </c>
      <c r="B19" s="92" t="s">
        <v>322</v>
      </c>
      <c r="C19" s="93">
        <v>50201</v>
      </c>
      <c r="D19" s="92" t="s">
        <v>345</v>
      </c>
      <c r="E19" s="96">
        <v>17.515999999999998</v>
      </c>
      <c r="F19" s="21"/>
      <c r="G19" s="96">
        <v>17.515999999999998</v>
      </c>
      <c r="H19" s="21"/>
    </row>
    <row r="20" spans="1:8" ht="12.75" customHeight="1">
      <c r="A20" s="91" t="s">
        <v>321</v>
      </c>
      <c r="B20" s="92" t="s">
        <v>322</v>
      </c>
      <c r="C20" s="93">
        <v>50201</v>
      </c>
      <c r="D20" s="92" t="s">
        <v>345</v>
      </c>
      <c r="E20" s="96">
        <v>1.5</v>
      </c>
      <c r="F20" s="21"/>
      <c r="G20" s="96">
        <v>1.5</v>
      </c>
      <c r="H20" s="21"/>
    </row>
    <row r="21" spans="1:8" ht="12.75" customHeight="1">
      <c r="A21" s="91" t="s">
        <v>323</v>
      </c>
      <c r="B21" s="92" t="s">
        <v>324</v>
      </c>
      <c r="C21" s="93">
        <v>50209</v>
      </c>
      <c r="D21" s="92" t="s">
        <v>346</v>
      </c>
      <c r="E21" s="96">
        <v>0.56000000000000005</v>
      </c>
      <c r="F21" s="21"/>
      <c r="G21" s="96">
        <v>0.56000000000000005</v>
      </c>
      <c r="H21" s="21"/>
    </row>
    <row r="22" spans="1:8" ht="12.75" customHeight="1">
      <c r="A22" s="91" t="s">
        <v>325</v>
      </c>
      <c r="B22" s="92" t="s">
        <v>326</v>
      </c>
      <c r="C22" s="93">
        <v>50206</v>
      </c>
      <c r="D22" s="92" t="s">
        <v>248</v>
      </c>
      <c r="E22" s="96">
        <v>0.3</v>
      </c>
      <c r="F22" s="21"/>
      <c r="G22" s="96">
        <v>0.3</v>
      </c>
      <c r="H22" s="21"/>
    </row>
    <row r="23" spans="1:8" ht="12.75" customHeight="1">
      <c r="A23" s="97" t="s">
        <v>341</v>
      </c>
      <c r="B23" s="98" t="s">
        <v>354</v>
      </c>
      <c r="C23" s="93">
        <v>50205</v>
      </c>
      <c r="D23" s="93" t="s">
        <v>347</v>
      </c>
      <c r="E23" s="96">
        <v>2</v>
      </c>
      <c r="F23" s="21"/>
      <c r="G23" s="96">
        <v>2</v>
      </c>
      <c r="H23" s="21"/>
    </row>
    <row r="24" spans="1:8" ht="12.75" customHeight="1">
      <c r="A24" s="91" t="s">
        <v>327</v>
      </c>
      <c r="B24" s="92" t="s">
        <v>328</v>
      </c>
      <c r="C24" s="93">
        <v>50201</v>
      </c>
      <c r="D24" s="93" t="s">
        <v>345</v>
      </c>
      <c r="E24" s="96">
        <v>7.2</v>
      </c>
      <c r="F24" s="21"/>
      <c r="G24" s="96">
        <v>7.2</v>
      </c>
      <c r="H24" s="21"/>
    </row>
    <row r="25" spans="1:8" ht="12.75" customHeight="1">
      <c r="A25" s="91" t="s">
        <v>329</v>
      </c>
      <c r="B25" s="92" t="s">
        <v>330</v>
      </c>
      <c r="C25" s="93">
        <v>50208</v>
      </c>
      <c r="D25" s="93" t="s">
        <v>348</v>
      </c>
      <c r="E25" s="96">
        <v>6</v>
      </c>
      <c r="F25" s="21"/>
      <c r="G25" s="96">
        <v>6</v>
      </c>
      <c r="H25" s="21"/>
    </row>
    <row r="26" spans="1:8" ht="12.75" customHeight="1">
      <c r="A26" s="91" t="s">
        <v>331</v>
      </c>
      <c r="B26" s="92" t="s">
        <v>332</v>
      </c>
      <c r="C26" s="93">
        <v>50299</v>
      </c>
      <c r="D26" s="93" t="s">
        <v>349</v>
      </c>
      <c r="E26" s="96">
        <v>22.44</v>
      </c>
      <c r="F26" s="21"/>
      <c r="G26" s="96">
        <v>22.44</v>
      </c>
      <c r="H26" s="21"/>
    </row>
    <row r="27" spans="1:8" ht="12.75" customHeight="1">
      <c r="A27" s="91" t="s">
        <v>331</v>
      </c>
      <c r="B27" s="92" t="s">
        <v>332</v>
      </c>
      <c r="C27" s="93">
        <v>50299</v>
      </c>
      <c r="D27" s="93" t="s">
        <v>349</v>
      </c>
      <c r="E27" s="96">
        <v>18.3</v>
      </c>
      <c r="F27" s="96">
        <v>18.3</v>
      </c>
      <c r="G27" s="21"/>
      <c r="H27" s="21"/>
    </row>
    <row r="28" spans="1:8" ht="12.75" customHeight="1">
      <c r="A28" s="91" t="s">
        <v>335</v>
      </c>
      <c r="B28" s="92" t="s">
        <v>336</v>
      </c>
      <c r="C28" s="93">
        <v>50901</v>
      </c>
      <c r="D28" s="93" t="s">
        <v>350</v>
      </c>
      <c r="E28" s="96">
        <v>2.31</v>
      </c>
      <c r="F28" s="21"/>
      <c r="G28" s="96">
        <v>2.31</v>
      </c>
      <c r="H28" s="21"/>
    </row>
    <row r="29" spans="1:8" ht="12.75" customHeight="1">
      <c r="A29" s="91" t="s">
        <v>337</v>
      </c>
      <c r="B29" s="92" t="s">
        <v>338</v>
      </c>
      <c r="C29" s="93">
        <v>50102</v>
      </c>
      <c r="D29" s="93" t="s">
        <v>302</v>
      </c>
      <c r="E29" s="96">
        <v>15.552</v>
      </c>
      <c r="F29" s="21"/>
      <c r="G29" s="96">
        <v>15.552</v>
      </c>
      <c r="H29" s="21"/>
    </row>
  </sheetData>
  <mergeCells count="1">
    <mergeCell ref="A2:H2"/>
  </mergeCells>
  <phoneticPr fontId="16" type="noConversion"/>
  <printOptions horizontalCentered="1"/>
  <pageMargins left="0.58958333333333302" right="0.58958333333333302" top="0.78958333333333297" bottom="0.78958333333333297" header="0.5" footer="0.5"/>
  <pageSetup paperSize="9" scale="83"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C20" sqref="C20"/>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2" t="s">
        <v>22</v>
      </c>
      <c r="B1" s="33"/>
      <c r="C1" s="33"/>
      <c r="D1" s="33"/>
      <c r="E1" s="33"/>
      <c r="F1" s="33"/>
      <c r="G1" s="33"/>
      <c r="H1" s="34"/>
    </row>
    <row r="2" spans="1:10" ht="22.5" customHeight="1">
      <c r="A2" s="122" t="s">
        <v>165</v>
      </c>
      <c r="B2" s="122"/>
      <c r="C2" s="122"/>
      <c r="D2" s="122"/>
      <c r="E2" s="122"/>
      <c r="F2" s="122"/>
      <c r="G2" s="122"/>
      <c r="H2" s="122"/>
    </row>
    <row r="3" spans="1:10" ht="22.5" customHeight="1">
      <c r="A3" s="123"/>
      <c r="B3" s="123"/>
      <c r="C3" s="35"/>
      <c r="D3" s="35"/>
      <c r="E3" s="36"/>
      <c r="F3" s="36"/>
      <c r="G3" s="36"/>
      <c r="H3" s="37" t="s">
        <v>38</v>
      </c>
    </row>
    <row r="4" spans="1:10" ht="22.5" customHeight="1">
      <c r="A4" s="124" t="s">
        <v>39</v>
      </c>
      <c r="B4" s="124"/>
      <c r="C4" s="124" t="s">
        <v>40</v>
      </c>
      <c r="D4" s="124"/>
      <c r="E4" s="124"/>
      <c r="F4" s="124"/>
      <c r="G4" s="124"/>
      <c r="H4" s="124"/>
    </row>
    <row r="5" spans="1:10" ht="22.5" customHeight="1">
      <c r="A5" s="38" t="s">
        <v>41</v>
      </c>
      <c r="B5" s="38" t="s">
        <v>42</v>
      </c>
      <c r="C5" s="38" t="s">
        <v>43</v>
      </c>
      <c r="D5" s="39" t="s">
        <v>42</v>
      </c>
      <c r="E5" s="38" t="s">
        <v>44</v>
      </c>
      <c r="F5" s="38" t="s">
        <v>42</v>
      </c>
      <c r="G5" s="38" t="s">
        <v>45</v>
      </c>
      <c r="H5" s="38" t="s">
        <v>42</v>
      </c>
    </row>
    <row r="6" spans="1:10" ht="22.5" customHeight="1">
      <c r="A6" s="40" t="s">
        <v>166</v>
      </c>
      <c r="B6" s="41"/>
      <c r="C6" s="42" t="s">
        <v>167</v>
      </c>
      <c r="D6" s="43"/>
      <c r="E6" s="44" t="s">
        <v>168</v>
      </c>
      <c r="F6" s="44"/>
      <c r="G6" s="45" t="s">
        <v>169</v>
      </c>
      <c r="H6" s="43"/>
    </row>
    <row r="7" spans="1:10" ht="22.5" customHeight="1">
      <c r="A7" s="46"/>
      <c r="B7" s="41"/>
      <c r="C7" s="42" t="s">
        <v>170</v>
      </c>
      <c r="D7" s="43"/>
      <c r="E7" s="45" t="s">
        <v>171</v>
      </c>
      <c r="F7" s="45"/>
      <c r="G7" s="45" t="s">
        <v>172</v>
      </c>
      <c r="H7" s="43"/>
    </row>
    <row r="8" spans="1:10" ht="22.5" customHeight="1">
      <c r="A8" s="46"/>
      <c r="B8" s="41"/>
      <c r="C8" s="42" t="s">
        <v>173</v>
      </c>
      <c r="D8" s="43"/>
      <c r="E8" s="45" t="s">
        <v>174</v>
      </c>
      <c r="F8" s="45"/>
      <c r="G8" s="45" t="s">
        <v>175</v>
      </c>
      <c r="H8" s="43"/>
      <c r="J8" s="16"/>
    </row>
    <row r="9" spans="1:10" ht="22.5" customHeight="1">
      <c r="A9" s="40"/>
      <c r="B9" s="41"/>
      <c r="C9" s="42" t="s">
        <v>176</v>
      </c>
      <c r="D9" s="43"/>
      <c r="E9" s="45" t="s">
        <v>177</v>
      </c>
      <c r="F9" s="45"/>
      <c r="G9" s="45" t="s">
        <v>178</v>
      </c>
      <c r="H9" s="43"/>
    </row>
    <row r="10" spans="1:10" ht="22.5" customHeight="1">
      <c r="A10" s="40"/>
      <c r="B10" s="41"/>
      <c r="C10" s="42" t="s">
        <v>179</v>
      </c>
      <c r="D10" s="43"/>
      <c r="E10" s="45" t="s">
        <v>180</v>
      </c>
      <c r="F10" s="45"/>
      <c r="G10" s="45" t="s">
        <v>181</v>
      </c>
      <c r="H10" s="43"/>
      <c r="I10" s="16"/>
    </row>
    <row r="11" spans="1:10" ht="22.5" customHeight="1">
      <c r="A11" s="46"/>
      <c r="B11" s="41"/>
      <c r="C11" s="42" t="s">
        <v>182</v>
      </c>
      <c r="D11" s="43"/>
      <c r="E11" s="45" t="s">
        <v>183</v>
      </c>
      <c r="F11" s="45"/>
      <c r="G11" s="45" t="s">
        <v>184</v>
      </c>
      <c r="H11" s="43"/>
      <c r="I11" s="16"/>
    </row>
    <row r="12" spans="1:10" ht="22.5" customHeight="1">
      <c r="A12" s="46"/>
      <c r="B12" s="41"/>
      <c r="C12" s="42" t="s">
        <v>185</v>
      </c>
      <c r="D12" s="43"/>
      <c r="E12" s="45" t="s">
        <v>171</v>
      </c>
      <c r="F12" s="45"/>
      <c r="G12" s="45" t="s">
        <v>186</v>
      </c>
      <c r="H12" s="43"/>
      <c r="I12" s="16"/>
    </row>
    <row r="13" spans="1:10" ht="22.5" customHeight="1">
      <c r="A13" s="47"/>
      <c r="B13" s="41"/>
      <c r="C13" s="42" t="s">
        <v>187</v>
      </c>
      <c r="D13" s="43"/>
      <c r="E13" s="45" t="s">
        <v>174</v>
      </c>
      <c r="F13" s="45"/>
      <c r="G13" s="45" t="s">
        <v>188</v>
      </c>
      <c r="H13" s="43"/>
      <c r="I13" s="16"/>
    </row>
    <row r="14" spans="1:10" ht="22.5" customHeight="1">
      <c r="A14" s="47"/>
      <c r="B14" s="41"/>
      <c r="C14" s="42" t="s">
        <v>189</v>
      </c>
      <c r="D14" s="43"/>
      <c r="E14" s="45" t="s">
        <v>177</v>
      </c>
      <c r="F14" s="45"/>
      <c r="G14" s="45" t="s">
        <v>190</v>
      </c>
      <c r="H14" s="43"/>
    </row>
    <row r="15" spans="1:10" ht="22.5" customHeight="1">
      <c r="A15" s="47"/>
      <c r="B15" s="41"/>
      <c r="C15" s="42" t="s">
        <v>191</v>
      </c>
      <c r="D15" s="43"/>
      <c r="E15" s="45" t="s">
        <v>192</v>
      </c>
      <c r="F15" s="45"/>
      <c r="G15" s="45" t="s">
        <v>193</v>
      </c>
      <c r="H15" s="43"/>
    </row>
    <row r="16" spans="1:10" ht="22.5" customHeight="1">
      <c r="A16" s="20"/>
      <c r="B16" s="48"/>
      <c r="C16" s="42" t="s">
        <v>194</v>
      </c>
      <c r="D16" s="43"/>
      <c r="E16" s="45" t="s">
        <v>195</v>
      </c>
      <c r="F16" s="45"/>
      <c r="G16" s="45" t="s">
        <v>196</v>
      </c>
      <c r="H16" s="43"/>
      <c r="J16" s="16"/>
    </row>
    <row r="17" spans="1:8" ht="22.5" customHeight="1">
      <c r="A17" s="21"/>
      <c r="B17" s="48"/>
      <c r="C17" s="42" t="s">
        <v>197</v>
      </c>
      <c r="D17" s="43"/>
      <c r="E17" s="45" t="s">
        <v>198</v>
      </c>
      <c r="F17" s="45"/>
      <c r="G17" s="45" t="s">
        <v>197</v>
      </c>
      <c r="H17" s="43"/>
    </row>
    <row r="18" spans="1:8" ht="22.5" customHeight="1">
      <c r="A18" s="21"/>
      <c r="B18" s="48"/>
      <c r="C18" s="42" t="s">
        <v>199</v>
      </c>
      <c r="D18" s="43"/>
      <c r="E18" s="45" t="s">
        <v>200</v>
      </c>
      <c r="F18" s="45"/>
      <c r="G18" s="45" t="s">
        <v>201</v>
      </c>
      <c r="H18" s="43"/>
    </row>
    <row r="19" spans="1:8" ht="22.5" customHeight="1">
      <c r="A19" s="47"/>
      <c r="B19" s="48"/>
      <c r="C19" s="42" t="s">
        <v>202</v>
      </c>
      <c r="D19" s="43"/>
      <c r="E19" s="45" t="s">
        <v>203</v>
      </c>
      <c r="F19" s="45"/>
      <c r="G19" s="45" t="s">
        <v>204</v>
      </c>
      <c r="H19" s="43"/>
    </row>
    <row r="20" spans="1:8" ht="22.5" customHeight="1">
      <c r="A20" s="47"/>
      <c r="B20" s="41"/>
      <c r="C20" s="42"/>
      <c r="D20" s="43"/>
      <c r="E20" s="45" t="s">
        <v>205</v>
      </c>
      <c r="F20" s="45"/>
      <c r="G20" s="45" t="s">
        <v>206</v>
      </c>
      <c r="H20" s="43"/>
    </row>
    <row r="21" spans="1:8" ht="22.5" customHeight="1">
      <c r="A21" s="20"/>
      <c r="B21" s="41"/>
      <c r="C21" s="21"/>
      <c r="D21" s="43"/>
      <c r="E21" s="45" t="s">
        <v>207</v>
      </c>
      <c r="F21" s="45"/>
      <c r="G21" s="45"/>
      <c r="H21" s="43"/>
    </row>
    <row r="22" spans="1:8" ht="18" customHeight="1">
      <c r="A22" s="21"/>
      <c r="B22" s="41"/>
      <c r="C22" s="21"/>
      <c r="D22" s="43"/>
      <c r="E22" s="49" t="s">
        <v>208</v>
      </c>
      <c r="F22" s="49"/>
      <c r="G22" s="49"/>
      <c r="H22" s="43"/>
    </row>
    <row r="23" spans="1:8" ht="19.5" customHeight="1">
      <c r="A23" s="21"/>
      <c r="B23" s="41"/>
      <c r="C23" s="21"/>
      <c r="D23" s="43"/>
      <c r="E23" s="49" t="s">
        <v>209</v>
      </c>
      <c r="F23" s="49"/>
      <c r="G23" s="49"/>
      <c r="H23" s="43"/>
    </row>
    <row r="24" spans="1:8" ht="21.75" customHeight="1">
      <c r="A24" s="21"/>
      <c r="B24" s="41"/>
      <c r="C24" s="42"/>
      <c r="D24" s="50"/>
      <c r="E24" s="49" t="s">
        <v>210</v>
      </c>
      <c r="F24" s="49"/>
      <c r="G24" s="49"/>
      <c r="H24" s="43"/>
    </row>
    <row r="25" spans="1:8" ht="21.75" customHeight="1">
      <c r="A25" s="21"/>
      <c r="B25" s="41"/>
      <c r="C25" s="42"/>
      <c r="D25" s="50"/>
      <c r="E25" s="49"/>
      <c r="F25" s="49"/>
      <c r="G25" s="49"/>
      <c r="H25" s="43"/>
    </row>
    <row r="26" spans="1:8" ht="23.25" customHeight="1">
      <c r="A26" s="21"/>
      <c r="B26" s="41"/>
      <c r="C26" s="42"/>
      <c r="D26" s="50"/>
      <c r="E26" s="40"/>
      <c r="F26" s="40"/>
      <c r="G26" s="40"/>
      <c r="H26" s="51"/>
    </row>
    <row r="27" spans="1:8" ht="18" customHeight="1">
      <c r="A27" s="39" t="s">
        <v>119</v>
      </c>
      <c r="B27" s="48">
        <f>SUM(B6,B9,B10,B12,B13,B14,B15)</f>
        <v>0</v>
      </c>
      <c r="C27" s="39" t="s">
        <v>120</v>
      </c>
      <c r="D27" s="50">
        <f>SUM(D6:D20)</f>
        <v>0</v>
      </c>
      <c r="E27" s="39" t="s">
        <v>120</v>
      </c>
      <c r="F27" s="39"/>
      <c r="G27" s="39" t="s">
        <v>120</v>
      </c>
      <c r="H27" s="51">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7"/>
  <sheetViews>
    <sheetView showGridLines="0" showZeros="0" workbookViewId="0">
      <selection activeCell="C6" sqref="C6:C7"/>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23</v>
      </c>
    </row>
    <row r="2" spans="1:4" ht="28.5" customHeight="1">
      <c r="A2" s="132" t="s">
        <v>211</v>
      </c>
      <c r="B2" s="132"/>
      <c r="C2" s="132"/>
      <c r="D2" s="132"/>
    </row>
    <row r="3" spans="1:4" ht="22.5" customHeight="1">
      <c r="D3" s="22" t="s">
        <v>38</v>
      </c>
    </row>
    <row r="4" spans="1:4" ht="22.5" customHeight="1">
      <c r="A4" s="23" t="s">
        <v>130</v>
      </c>
      <c r="B4" s="18" t="s">
        <v>212</v>
      </c>
      <c r="C4" s="23" t="s">
        <v>213</v>
      </c>
      <c r="D4" s="23" t="s">
        <v>214</v>
      </c>
    </row>
    <row r="5" spans="1:4" ht="15.75" customHeight="1">
      <c r="A5" s="19" t="s">
        <v>143</v>
      </c>
      <c r="B5" s="19" t="s">
        <v>143</v>
      </c>
      <c r="C5" s="19" t="s">
        <v>143</v>
      </c>
      <c r="D5" s="31" t="s">
        <v>143</v>
      </c>
    </row>
    <row r="6" spans="1:4" ht="12.75" customHeight="1">
      <c r="A6" s="20">
        <v>701001</v>
      </c>
      <c r="B6" s="20" t="s">
        <v>298</v>
      </c>
      <c r="C6" s="20">
        <v>218.97</v>
      </c>
      <c r="D6" s="81" t="s">
        <v>355</v>
      </c>
    </row>
    <row r="7" spans="1:4" ht="12.75" customHeight="1">
      <c r="A7" s="20">
        <v>701001</v>
      </c>
      <c r="B7" s="20" t="s">
        <v>299</v>
      </c>
      <c r="C7" s="20">
        <v>27</v>
      </c>
      <c r="D7" s="81" t="s">
        <v>356</v>
      </c>
    </row>
    <row r="8" spans="1:4" ht="12.75" customHeight="1">
      <c r="A8" s="20"/>
      <c r="B8" s="20"/>
      <c r="C8" s="20"/>
      <c r="D8" s="20"/>
    </row>
    <row r="9" spans="1:4" ht="12.75" customHeight="1">
      <c r="A9" s="20"/>
      <c r="B9" s="20"/>
      <c r="C9" s="20"/>
      <c r="D9" s="20"/>
    </row>
    <row r="10" spans="1:4" ht="12.75" customHeight="1">
      <c r="A10" s="20"/>
      <c r="B10" s="20"/>
      <c r="C10" s="20"/>
      <c r="D10" s="20"/>
    </row>
    <row r="11" spans="1:4" ht="12.75" customHeight="1">
      <c r="A11" s="20"/>
      <c r="B11" s="20"/>
      <c r="C11" s="20"/>
      <c r="D11" s="21"/>
    </row>
    <row r="12" spans="1:4" ht="12.75" customHeight="1">
      <c r="A12" s="20"/>
      <c r="B12" s="20"/>
      <c r="C12" s="20"/>
      <c r="D12" s="21"/>
    </row>
    <row r="13" spans="1:4" ht="12.75" customHeight="1">
      <c r="A13" s="20"/>
      <c r="B13" s="20"/>
      <c r="C13" s="20"/>
      <c r="D13" s="21"/>
    </row>
    <row r="14" spans="1:4" ht="12.75" customHeight="1">
      <c r="A14" s="16"/>
      <c r="B14" s="16"/>
    </row>
    <row r="15" spans="1:4" ht="12.75" customHeight="1">
      <c r="A15" s="16"/>
      <c r="B15" s="16"/>
      <c r="C15" s="16"/>
    </row>
    <row r="16" spans="1:4" ht="12.75" customHeight="1">
      <c r="A16" s="16"/>
      <c r="B16" s="16"/>
      <c r="C16" s="16"/>
    </row>
    <row r="17" spans="2:2" ht="12.75" customHeight="1">
      <c r="B17" s="16"/>
    </row>
  </sheetData>
  <mergeCells count="1">
    <mergeCell ref="A2:D2"/>
  </mergeCells>
  <phoneticPr fontId="16"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16"/>
  <sheetViews>
    <sheetView workbookViewId="0">
      <selection activeCell="A6" sqref="A6:IV13"/>
    </sheetView>
  </sheetViews>
  <sheetFormatPr defaultColWidth="9.33203125" defaultRowHeight="11.25"/>
  <cols>
    <col min="1" max="1" width="9.33203125" customWidth="1"/>
    <col min="2" max="2" width="27.33203125" customWidth="1"/>
    <col min="3" max="3" width="33.1640625" customWidth="1"/>
    <col min="4" max="4" width="12.33203125" customWidth="1"/>
    <col min="5" max="5" width="12.1640625" customWidth="1"/>
    <col min="6" max="6" width="33.33203125" customWidth="1"/>
    <col min="7" max="7" width="16.83203125" customWidth="1"/>
    <col min="8" max="8" width="20.6640625" customWidth="1"/>
    <col min="9" max="9" width="18.5" customWidth="1"/>
    <col min="10" max="10" width="20.6640625" customWidth="1"/>
    <col min="11" max="11" width="17.33203125" customWidth="1"/>
  </cols>
  <sheetData>
    <row r="1" spans="1:11">
      <c r="A1" t="s">
        <v>25</v>
      </c>
    </row>
    <row r="2" spans="1:11" ht="22.5">
      <c r="A2" s="133" t="s">
        <v>26</v>
      </c>
      <c r="B2" s="133"/>
      <c r="C2" s="133"/>
      <c r="D2" s="133"/>
      <c r="E2" s="133"/>
      <c r="F2" s="133"/>
      <c r="G2" s="133"/>
      <c r="H2" s="133"/>
      <c r="I2" s="133"/>
      <c r="J2" s="133"/>
      <c r="K2" s="133"/>
    </row>
    <row r="3" spans="1:11" ht="20.25">
      <c r="E3" s="25"/>
      <c r="F3" s="25"/>
      <c r="G3" s="25"/>
      <c r="H3" s="25"/>
      <c r="I3" s="25"/>
      <c r="J3" s="27"/>
      <c r="K3" s="27" t="s">
        <v>38</v>
      </c>
    </row>
    <row r="4" spans="1:11" ht="41.1" customHeight="1">
      <c r="A4" s="26" t="s">
        <v>215</v>
      </c>
      <c r="B4" s="26" t="s">
        <v>216</v>
      </c>
      <c r="C4" s="26" t="s">
        <v>217</v>
      </c>
      <c r="D4" s="26" t="s">
        <v>218</v>
      </c>
      <c r="E4" s="26" t="s">
        <v>219</v>
      </c>
      <c r="F4" s="26" t="s">
        <v>220</v>
      </c>
      <c r="G4" s="26" t="s">
        <v>221</v>
      </c>
      <c r="H4" s="26" t="s">
        <v>222</v>
      </c>
      <c r="I4" s="28" t="s">
        <v>223</v>
      </c>
      <c r="J4" s="26" t="s">
        <v>224</v>
      </c>
      <c r="K4" s="29" t="s">
        <v>157</v>
      </c>
    </row>
    <row r="5" spans="1:11">
      <c r="A5" s="19" t="s">
        <v>143</v>
      </c>
      <c r="B5" s="19" t="s">
        <v>143</v>
      </c>
      <c r="C5" s="19" t="s">
        <v>143</v>
      </c>
      <c r="D5" s="19" t="s">
        <v>143</v>
      </c>
      <c r="E5" s="19" t="s">
        <v>143</v>
      </c>
      <c r="F5" s="19" t="s">
        <v>143</v>
      </c>
      <c r="G5" s="19" t="s">
        <v>143</v>
      </c>
      <c r="H5" s="19" t="s">
        <v>143</v>
      </c>
      <c r="I5" s="19" t="s">
        <v>143</v>
      </c>
      <c r="J5" s="19" t="s">
        <v>143</v>
      </c>
      <c r="K5" s="19" t="s">
        <v>143</v>
      </c>
    </row>
    <row r="6" spans="1:11">
      <c r="A6" s="21"/>
      <c r="B6" s="21"/>
      <c r="C6" s="21"/>
      <c r="D6" s="21"/>
      <c r="E6" s="21"/>
      <c r="F6" s="21"/>
      <c r="G6" s="21"/>
      <c r="H6" s="21"/>
      <c r="I6" s="21"/>
      <c r="J6" s="30"/>
      <c r="K6" s="21"/>
    </row>
    <row r="7" spans="1:11">
      <c r="A7" s="21"/>
      <c r="B7" s="21"/>
      <c r="C7" s="21"/>
      <c r="D7" s="21"/>
      <c r="E7" s="21"/>
      <c r="F7" s="21"/>
      <c r="G7" s="21"/>
      <c r="H7" s="21"/>
      <c r="I7" s="21"/>
      <c r="J7" s="30"/>
      <c r="K7" s="21"/>
    </row>
    <row r="8" spans="1:11">
      <c r="A8" s="21"/>
      <c r="B8" s="21"/>
      <c r="C8" s="21"/>
      <c r="D8" s="21"/>
      <c r="E8" s="21"/>
      <c r="F8" s="21"/>
      <c r="G8" s="21"/>
      <c r="H8" s="21"/>
      <c r="I8" s="21"/>
      <c r="J8" s="30"/>
      <c r="K8" s="21"/>
    </row>
    <row r="9" spans="1:11">
      <c r="A9" s="21"/>
      <c r="B9" s="21"/>
      <c r="C9" s="21"/>
      <c r="D9" s="21"/>
      <c r="E9" s="21"/>
      <c r="F9" s="21"/>
      <c r="G9" s="21"/>
      <c r="H9" s="21"/>
      <c r="I9" s="21"/>
      <c r="J9" s="30"/>
      <c r="K9" s="21"/>
    </row>
    <row r="10" spans="1:11">
      <c r="A10" s="21"/>
      <c r="B10" s="21"/>
      <c r="C10" s="21"/>
      <c r="D10" s="21"/>
      <c r="E10" s="21"/>
      <c r="F10" s="21"/>
      <c r="G10" s="21"/>
      <c r="H10" s="21"/>
      <c r="I10" s="21"/>
      <c r="J10" s="30"/>
      <c r="K10" s="21"/>
    </row>
    <row r="11" spans="1:11">
      <c r="A11" s="21"/>
      <c r="B11" s="21"/>
      <c r="C11" s="21"/>
      <c r="D11" s="21"/>
      <c r="E11" s="21"/>
      <c r="F11" s="21"/>
      <c r="G11" s="21"/>
      <c r="H11" s="21"/>
      <c r="I11" s="21"/>
      <c r="J11" s="30"/>
      <c r="K11" s="21"/>
    </row>
    <row r="12" spans="1:11">
      <c r="A12" s="21"/>
      <c r="B12" s="21"/>
      <c r="C12" s="21"/>
      <c r="D12" s="21"/>
      <c r="E12" s="21"/>
      <c r="F12" s="21"/>
      <c r="G12" s="21"/>
      <c r="H12" s="21"/>
      <c r="I12" s="21"/>
      <c r="J12" s="30"/>
      <c r="K12" s="21"/>
    </row>
    <row r="13" spans="1:11">
      <c r="A13" s="21"/>
      <c r="B13" s="21"/>
      <c r="C13" s="21"/>
      <c r="D13" s="21"/>
      <c r="E13" s="21"/>
      <c r="F13" s="21"/>
      <c r="G13" s="21"/>
      <c r="H13" s="21"/>
      <c r="I13" s="21"/>
      <c r="J13" s="30"/>
      <c r="K13" s="21"/>
    </row>
    <row r="14" spans="1:11">
      <c r="A14" s="21"/>
      <c r="B14" s="21"/>
      <c r="C14" s="21"/>
      <c r="D14" s="21"/>
      <c r="E14" s="21"/>
      <c r="F14" s="21"/>
      <c r="G14" s="21"/>
      <c r="H14" s="21"/>
      <c r="I14" s="21"/>
      <c r="J14" s="30"/>
      <c r="K14" s="21"/>
    </row>
    <row r="16" spans="1:11">
      <c r="A16" s="87" t="s">
        <v>357</v>
      </c>
    </row>
  </sheetData>
  <mergeCells count="1">
    <mergeCell ref="A2:K2"/>
  </mergeCells>
  <phoneticPr fontId="16" type="noConversion"/>
  <printOptions horizontalCentered="1"/>
  <pageMargins left="0.75" right="0.75" top="1" bottom="1" header="0.50972222222222197" footer="0.50972222222222197"/>
  <pageSetup paperSize="9" scale="72"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Q20"/>
  <sheetViews>
    <sheetView showGridLines="0" showZeros="0" workbookViewId="0">
      <selection activeCell="P14" sqref="P14"/>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14" width="12.5" customWidth="1"/>
    <col min="15" max="255" width="9.1640625" customWidth="1"/>
  </cols>
  <sheetData>
    <row r="1" spans="1:17" ht="29.25" customHeight="1">
      <c r="A1" s="16" t="s">
        <v>27</v>
      </c>
    </row>
    <row r="2" spans="1:17" ht="23.25" customHeight="1">
      <c r="A2" s="132" t="s">
        <v>225</v>
      </c>
      <c r="B2" s="132"/>
      <c r="C2" s="132"/>
      <c r="D2" s="132"/>
      <c r="E2" s="132"/>
      <c r="F2" s="132"/>
      <c r="G2" s="132"/>
      <c r="H2" s="132"/>
      <c r="I2" s="132"/>
      <c r="J2" s="132"/>
      <c r="K2" s="132"/>
      <c r="L2" s="132"/>
      <c r="M2" s="132"/>
      <c r="N2" s="132"/>
      <c r="O2" s="132"/>
      <c r="P2" s="132"/>
    </row>
    <row r="3" spans="1:17" ht="26.25" customHeight="1">
      <c r="N3" s="22"/>
      <c r="P3" s="22" t="s">
        <v>38</v>
      </c>
    </row>
    <row r="4" spans="1:17" ht="33" customHeight="1">
      <c r="A4" s="126" t="s">
        <v>226</v>
      </c>
      <c r="B4" s="126"/>
      <c r="C4" s="126"/>
      <c r="D4" s="126" t="s">
        <v>130</v>
      </c>
      <c r="E4" s="139" t="s">
        <v>227</v>
      </c>
      <c r="F4" s="126" t="s">
        <v>228</v>
      </c>
      <c r="G4" s="134" t="s">
        <v>229</v>
      </c>
      <c r="H4" s="136" t="s">
        <v>230</v>
      </c>
      <c r="I4" s="126" t="s">
        <v>231</v>
      </c>
      <c r="J4" s="126" t="s">
        <v>232</v>
      </c>
      <c r="K4" s="126"/>
      <c r="L4" s="126" t="s">
        <v>233</v>
      </c>
      <c r="M4" s="126"/>
      <c r="N4" s="137" t="s">
        <v>234</v>
      </c>
      <c r="O4" s="126" t="s">
        <v>235</v>
      </c>
      <c r="P4" s="131" t="s">
        <v>236</v>
      </c>
    </row>
    <row r="5" spans="1:17" ht="18" customHeight="1">
      <c r="A5" s="23" t="s">
        <v>237</v>
      </c>
      <c r="B5" s="23" t="s">
        <v>238</v>
      </c>
      <c r="C5" s="23" t="s">
        <v>239</v>
      </c>
      <c r="D5" s="126"/>
      <c r="E5" s="139"/>
      <c r="F5" s="126"/>
      <c r="G5" s="135"/>
      <c r="H5" s="136"/>
      <c r="I5" s="126"/>
      <c r="J5" s="17" t="s">
        <v>237</v>
      </c>
      <c r="K5" s="17" t="s">
        <v>238</v>
      </c>
      <c r="L5" s="17" t="s">
        <v>237</v>
      </c>
      <c r="M5" s="17" t="s">
        <v>238</v>
      </c>
      <c r="N5" s="138"/>
      <c r="O5" s="126"/>
      <c r="P5" s="131"/>
    </row>
    <row r="6" spans="1:17" ht="12.75" customHeight="1">
      <c r="A6" s="19" t="s">
        <v>143</v>
      </c>
      <c r="B6" s="19" t="s">
        <v>143</v>
      </c>
      <c r="C6" s="19" t="s">
        <v>143</v>
      </c>
      <c r="D6" s="19" t="s">
        <v>143</v>
      </c>
      <c r="E6" s="19" t="s">
        <v>143</v>
      </c>
      <c r="F6" s="24" t="s">
        <v>143</v>
      </c>
      <c r="G6" s="19" t="s">
        <v>143</v>
      </c>
      <c r="H6" s="19" t="s">
        <v>143</v>
      </c>
      <c r="I6" s="19" t="s">
        <v>143</v>
      </c>
      <c r="J6" s="19" t="s">
        <v>143</v>
      </c>
      <c r="K6" s="19" t="s">
        <v>143</v>
      </c>
      <c r="L6" s="19" t="s">
        <v>143</v>
      </c>
      <c r="M6" s="19" t="s">
        <v>143</v>
      </c>
      <c r="N6" s="19" t="s">
        <v>143</v>
      </c>
      <c r="O6" s="19" t="s">
        <v>143</v>
      </c>
      <c r="P6" s="19" t="s">
        <v>143</v>
      </c>
    </row>
    <row r="7" spans="1:17" ht="12.75" customHeight="1">
      <c r="A7" s="100" t="s">
        <v>390</v>
      </c>
      <c r="B7" s="19"/>
      <c r="C7" s="19"/>
      <c r="D7" s="19"/>
      <c r="E7" s="19"/>
      <c r="F7" s="24"/>
      <c r="G7" s="19"/>
      <c r="H7" s="19"/>
      <c r="I7" s="19"/>
      <c r="J7" s="19"/>
      <c r="K7" s="19"/>
      <c r="L7" s="19"/>
      <c r="M7" s="19"/>
      <c r="N7" s="19"/>
      <c r="O7" s="100">
        <f>SUM(O8:O10)</f>
        <v>7.7</v>
      </c>
      <c r="P7" s="19"/>
    </row>
    <row r="8" spans="1:17" ht="12.75" customHeight="1">
      <c r="A8" s="108">
        <v>201</v>
      </c>
      <c r="B8" s="109" t="s">
        <v>358</v>
      </c>
      <c r="C8" s="109" t="s">
        <v>359</v>
      </c>
      <c r="D8" s="20">
        <v>701001</v>
      </c>
      <c r="E8" s="81" t="s">
        <v>360</v>
      </c>
      <c r="F8" s="81" t="s">
        <v>360</v>
      </c>
      <c r="G8" s="81" t="s">
        <v>360</v>
      </c>
      <c r="H8" s="81" t="s">
        <v>363</v>
      </c>
      <c r="I8" s="20">
        <v>10</v>
      </c>
      <c r="J8" s="108">
        <v>302</v>
      </c>
      <c r="K8" s="109" t="s">
        <v>359</v>
      </c>
      <c r="L8" s="109" t="s">
        <v>366</v>
      </c>
      <c r="M8" s="109" t="s">
        <v>359</v>
      </c>
      <c r="N8" s="81" t="s">
        <v>367</v>
      </c>
      <c r="O8" s="20">
        <v>4.5</v>
      </c>
      <c r="P8" s="20"/>
    </row>
    <row r="9" spans="1:17" ht="12.75" customHeight="1">
      <c r="A9" s="108">
        <v>201</v>
      </c>
      <c r="B9" s="109" t="s">
        <v>358</v>
      </c>
      <c r="C9" s="109" t="s">
        <v>359</v>
      </c>
      <c r="D9" s="20">
        <v>701001</v>
      </c>
      <c r="E9" s="81" t="s">
        <v>361</v>
      </c>
      <c r="F9" s="81" t="s">
        <v>361</v>
      </c>
      <c r="G9" s="81" t="s">
        <v>361</v>
      </c>
      <c r="H9" s="89" t="s">
        <v>364</v>
      </c>
      <c r="I9" s="20">
        <v>10</v>
      </c>
      <c r="J9" s="108">
        <v>302</v>
      </c>
      <c r="K9" s="109" t="s">
        <v>359</v>
      </c>
      <c r="L9" s="109" t="s">
        <v>366</v>
      </c>
      <c r="M9" s="109" t="s">
        <v>359</v>
      </c>
      <c r="N9" s="81" t="s">
        <v>367</v>
      </c>
      <c r="O9" s="20">
        <v>2</v>
      </c>
      <c r="P9" s="20"/>
    </row>
    <row r="10" spans="1:17" ht="12.75" customHeight="1">
      <c r="A10" s="108">
        <v>201</v>
      </c>
      <c r="B10" s="109" t="s">
        <v>358</v>
      </c>
      <c r="C10" s="109" t="s">
        <v>359</v>
      </c>
      <c r="D10" s="20">
        <v>701001</v>
      </c>
      <c r="E10" s="89" t="s">
        <v>362</v>
      </c>
      <c r="F10" s="89" t="s">
        <v>362</v>
      </c>
      <c r="G10" s="89" t="s">
        <v>362</v>
      </c>
      <c r="H10" s="89" t="s">
        <v>365</v>
      </c>
      <c r="I10" s="20">
        <v>2</v>
      </c>
      <c r="J10" s="108">
        <v>302</v>
      </c>
      <c r="K10" s="109" t="s">
        <v>359</v>
      </c>
      <c r="L10" s="109" t="s">
        <v>366</v>
      </c>
      <c r="M10" s="109" t="s">
        <v>359</v>
      </c>
      <c r="N10" s="81" t="s">
        <v>367</v>
      </c>
      <c r="O10" s="20">
        <v>1.2</v>
      </c>
      <c r="P10" s="21"/>
      <c r="Q10" s="16"/>
    </row>
    <row r="11" spans="1:17" ht="12.75" customHeight="1">
      <c r="A11" s="20"/>
      <c r="B11" s="20"/>
      <c r="C11" s="20"/>
      <c r="D11" s="20"/>
      <c r="E11" s="21"/>
      <c r="F11" s="21"/>
      <c r="G11" s="21"/>
      <c r="H11" s="21"/>
      <c r="I11" s="20"/>
      <c r="J11" s="20"/>
      <c r="K11" s="20"/>
      <c r="L11" s="20"/>
      <c r="M11" s="20"/>
      <c r="N11" s="20"/>
      <c r="O11" s="20"/>
      <c r="P11" s="21"/>
      <c r="Q11" s="16"/>
    </row>
    <row r="12" spans="1:17" ht="12.75" customHeight="1">
      <c r="A12" s="20"/>
      <c r="B12" s="20"/>
      <c r="C12" s="20"/>
      <c r="D12" s="20"/>
      <c r="E12" s="21"/>
      <c r="F12" s="21"/>
      <c r="G12" s="21"/>
      <c r="H12" s="20"/>
      <c r="I12" s="20"/>
      <c r="J12" s="20"/>
      <c r="K12" s="20"/>
      <c r="L12" s="20"/>
      <c r="M12" s="20"/>
      <c r="N12" s="20"/>
      <c r="O12" s="20"/>
      <c r="P12" s="21"/>
      <c r="Q12" s="16"/>
    </row>
    <row r="13" spans="1:17" ht="12.75" customHeight="1">
      <c r="A13" s="20"/>
      <c r="B13" s="20"/>
      <c r="C13" s="20"/>
      <c r="D13" s="20"/>
      <c r="E13" s="21"/>
      <c r="F13" s="21"/>
      <c r="G13" s="21"/>
      <c r="H13" s="20"/>
      <c r="I13" s="20"/>
      <c r="J13" s="20"/>
      <c r="K13" s="20"/>
      <c r="L13" s="20"/>
      <c r="M13" s="20"/>
      <c r="N13" s="20"/>
      <c r="O13" s="20"/>
      <c r="P13" s="21"/>
      <c r="Q13" s="16"/>
    </row>
    <row r="14" spans="1:17" ht="12.75" customHeight="1">
      <c r="A14" s="21"/>
      <c r="B14" s="20"/>
      <c r="C14" s="20"/>
      <c r="D14" s="20"/>
      <c r="E14" s="21"/>
      <c r="F14" s="21"/>
      <c r="G14" s="21"/>
      <c r="H14" s="20"/>
      <c r="I14" s="20"/>
      <c r="J14" s="20"/>
      <c r="K14" s="20"/>
      <c r="L14" s="20"/>
      <c r="M14" s="20"/>
      <c r="N14" s="20"/>
      <c r="O14" s="20"/>
      <c r="P14" s="20"/>
    </row>
    <row r="15" spans="1:17" ht="12.75" customHeight="1">
      <c r="A15" s="21"/>
      <c r="B15" s="21"/>
      <c r="C15" s="20"/>
      <c r="D15" s="20"/>
      <c r="E15" s="21"/>
      <c r="F15" s="21"/>
      <c r="G15" s="21"/>
      <c r="H15" s="20"/>
      <c r="I15" s="20"/>
      <c r="J15" s="20"/>
      <c r="K15" s="20"/>
      <c r="L15" s="20"/>
      <c r="M15" s="20"/>
      <c r="N15" s="20"/>
      <c r="O15" s="20"/>
      <c r="P15" s="20"/>
    </row>
    <row r="16" spans="1:17" ht="12.75" customHeight="1">
      <c r="C16" s="16"/>
      <c r="D16" s="16"/>
      <c r="H16" s="16"/>
      <c r="J16" s="16"/>
      <c r="M16" s="16"/>
    </row>
    <row r="17" spans="13:13" ht="12.75" customHeight="1">
      <c r="M17" s="16"/>
    </row>
    <row r="18" spans="13:13" ht="12.75" customHeight="1">
      <c r="M18" s="16"/>
    </row>
    <row r="19" spans="13:13" ht="12.75" customHeight="1">
      <c r="M19" s="16"/>
    </row>
    <row r="20" spans="13:13" ht="12.75" customHeight="1">
      <c r="M20" s="16"/>
    </row>
  </sheetData>
  <mergeCells count="13">
    <mergeCell ref="P4:P5"/>
    <mergeCell ref="A2:P2"/>
    <mergeCell ref="A4:C4"/>
    <mergeCell ref="J4:K4"/>
    <mergeCell ref="L4:M4"/>
    <mergeCell ref="D4:D5"/>
    <mergeCell ref="E4:E5"/>
    <mergeCell ref="F4:F5"/>
    <mergeCell ref="G4:G5"/>
    <mergeCell ref="H4:H5"/>
    <mergeCell ref="I4:I5"/>
    <mergeCell ref="N4:N5"/>
    <mergeCell ref="O4:O5"/>
  </mergeCells>
  <phoneticPr fontId="16" type="noConversion"/>
  <printOptions horizontalCentered="1"/>
  <pageMargins left="0.58958333333333302" right="0.58958333333333302" top="0.78958333333333297" bottom="0.78958333333333297" header="0.5" footer="0.5"/>
  <pageSetup paperSize="9" scale="89"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1"/>
  <sheetViews>
    <sheetView showGridLines="0" showZeros="0" workbookViewId="0">
      <selection activeCell="W29" sqref="W29"/>
    </sheetView>
  </sheetViews>
  <sheetFormatPr defaultColWidth="9.1640625" defaultRowHeight="12.75" customHeight="1"/>
  <cols>
    <col min="1" max="1" width="11.6640625" customWidth="1"/>
    <col min="2" max="2" width="28.16406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6" t="s">
        <v>29</v>
      </c>
    </row>
    <row r="2" spans="1:29" ht="28.5" customHeight="1">
      <c r="A2" s="132" t="s">
        <v>240</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row>
    <row r="3" spans="1:29" ht="22.5" customHeight="1">
      <c r="AC3" s="22" t="s">
        <v>38</v>
      </c>
    </row>
    <row r="4" spans="1:29" ht="17.25" customHeight="1">
      <c r="A4" s="131" t="s">
        <v>130</v>
      </c>
      <c r="B4" s="131" t="s">
        <v>131</v>
      </c>
      <c r="C4" s="139" t="s">
        <v>241</v>
      </c>
      <c r="D4" s="140"/>
      <c r="E4" s="140"/>
      <c r="F4" s="140"/>
      <c r="G4" s="140"/>
      <c r="H4" s="140"/>
      <c r="I4" s="140"/>
      <c r="J4" s="140"/>
      <c r="K4" s="136"/>
      <c r="L4" s="139" t="s">
        <v>242</v>
      </c>
      <c r="M4" s="140"/>
      <c r="N4" s="140"/>
      <c r="O4" s="140"/>
      <c r="P4" s="140"/>
      <c r="Q4" s="140"/>
      <c r="R4" s="140"/>
      <c r="S4" s="140"/>
      <c r="T4" s="136"/>
      <c r="U4" s="139" t="s">
        <v>243</v>
      </c>
      <c r="V4" s="140"/>
      <c r="W4" s="140"/>
      <c r="X4" s="140"/>
      <c r="Y4" s="140"/>
      <c r="Z4" s="140"/>
      <c r="AA4" s="140"/>
      <c r="AB4" s="140"/>
      <c r="AC4" s="136"/>
    </row>
    <row r="5" spans="1:29" ht="17.25" customHeight="1">
      <c r="A5" s="131"/>
      <c r="B5" s="131"/>
      <c r="C5" s="141" t="s">
        <v>133</v>
      </c>
      <c r="D5" s="139" t="s">
        <v>244</v>
      </c>
      <c r="E5" s="140"/>
      <c r="F5" s="140"/>
      <c r="G5" s="140"/>
      <c r="H5" s="140"/>
      <c r="I5" s="136"/>
      <c r="J5" s="137" t="s">
        <v>245</v>
      </c>
      <c r="K5" s="137" t="s">
        <v>246</v>
      </c>
      <c r="L5" s="141" t="s">
        <v>133</v>
      </c>
      <c r="M5" s="139" t="s">
        <v>244</v>
      </c>
      <c r="N5" s="140"/>
      <c r="O5" s="140"/>
      <c r="P5" s="140"/>
      <c r="Q5" s="140"/>
      <c r="R5" s="136"/>
      <c r="S5" s="137" t="s">
        <v>245</v>
      </c>
      <c r="T5" s="137" t="s">
        <v>246</v>
      </c>
      <c r="U5" s="141" t="s">
        <v>133</v>
      </c>
      <c r="V5" s="139" t="s">
        <v>244</v>
      </c>
      <c r="W5" s="140"/>
      <c r="X5" s="140"/>
      <c r="Y5" s="140"/>
      <c r="Z5" s="140"/>
      <c r="AA5" s="136"/>
      <c r="AB5" s="137" t="s">
        <v>245</v>
      </c>
      <c r="AC5" s="137" t="s">
        <v>246</v>
      </c>
    </row>
    <row r="6" spans="1:29" ht="23.25" customHeight="1">
      <c r="A6" s="131"/>
      <c r="B6" s="131"/>
      <c r="C6" s="142"/>
      <c r="D6" s="126" t="s">
        <v>141</v>
      </c>
      <c r="E6" s="126" t="s">
        <v>247</v>
      </c>
      <c r="F6" s="126" t="s">
        <v>248</v>
      </c>
      <c r="G6" s="126" t="s">
        <v>249</v>
      </c>
      <c r="H6" s="126"/>
      <c r="I6" s="126"/>
      <c r="J6" s="144"/>
      <c r="K6" s="144"/>
      <c r="L6" s="142"/>
      <c r="M6" s="126" t="s">
        <v>141</v>
      </c>
      <c r="N6" s="126" t="s">
        <v>247</v>
      </c>
      <c r="O6" s="126" t="s">
        <v>248</v>
      </c>
      <c r="P6" s="126" t="s">
        <v>249</v>
      </c>
      <c r="Q6" s="126"/>
      <c r="R6" s="126"/>
      <c r="S6" s="144"/>
      <c r="T6" s="144"/>
      <c r="U6" s="142"/>
      <c r="V6" s="126" t="s">
        <v>141</v>
      </c>
      <c r="W6" s="126" t="s">
        <v>247</v>
      </c>
      <c r="X6" s="126" t="s">
        <v>248</v>
      </c>
      <c r="Y6" s="126" t="s">
        <v>249</v>
      </c>
      <c r="Z6" s="126"/>
      <c r="AA6" s="126"/>
      <c r="AB6" s="144"/>
      <c r="AC6" s="144"/>
    </row>
    <row r="7" spans="1:29" ht="26.25" customHeight="1">
      <c r="A7" s="131"/>
      <c r="B7" s="131"/>
      <c r="C7" s="143"/>
      <c r="D7" s="126"/>
      <c r="E7" s="126"/>
      <c r="F7" s="126"/>
      <c r="G7" s="18" t="s">
        <v>141</v>
      </c>
      <c r="H7" s="18" t="s">
        <v>250</v>
      </c>
      <c r="I7" s="18" t="s">
        <v>251</v>
      </c>
      <c r="J7" s="138"/>
      <c r="K7" s="138"/>
      <c r="L7" s="143"/>
      <c r="M7" s="126"/>
      <c r="N7" s="126"/>
      <c r="O7" s="126"/>
      <c r="P7" s="18" t="s">
        <v>141</v>
      </c>
      <c r="Q7" s="18" t="s">
        <v>250</v>
      </c>
      <c r="R7" s="18" t="s">
        <v>251</v>
      </c>
      <c r="S7" s="138"/>
      <c r="T7" s="138"/>
      <c r="U7" s="143"/>
      <c r="V7" s="126"/>
      <c r="W7" s="126"/>
      <c r="X7" s="126"/>
      <c r="Y7" s="18" t="s">
        <v>141</v>
      </c>
      <c r="Z7" s="18" t="s">
        <v>250</v>
      </c>
      <c r="AA7" s="18" t="s">
        <v>251</v>
      </c>
      <c r="AB7" s="138"/>
      <c r="AC7" s="138"/>
    </row>
    <row r="8" spans="1:29" ht="17.25" customHeight="1">
      <c r="A8" s="19" t="s">
        <v>143</v>
      </c>
      <c r="B8" s="19" t="s">
        <v>143</v>
      </c>
      <c r="C8" s="19" t="s">
        <v>143</v>
      </c>
      <c r="D8" s="19" t="s">
        <v>143</v>
      </c>
      <c r="E8" s="19" t="s">
        <v>143</v>
      </c>
      <c r="F8" s="19" t="s">
        <v>143</v>
      </c>
      <c r="G8" s="19" t="s">
        <v>143</v>
      </c>
      <c r="H8" s="19" t="s">
        <v>143</v>
      </c>
      <c r="I8" s="19" t="s">
        <v>143</v>
      </c>
      <c r="J8" s="19" t="s">
        <v>143</v>
      </c>
      <c r="K8" s="19" t="s">
        <v>143</v>
      </c>
      <c r="L8" s="19" t="s">
        <v>143</v>
      </c>
      <c r="M8" s="19" t="s">
        <v>143</v>
      </c>
      <c r="N8" s="19" t="s">
        <v>143</v>
      </c>
      <c r="O8" s="19" t="s">
        <v>143</v>
      </c>
      <c r="P8" s="19" t="s">
        <v>143</v>
      </c>
      <c r="Q8" s="19" t="s">
        <v>143</v>
      </c>
      <c r="R8" s="19" t="s">
        <v>143</v>
      </c>
      <c r="S8" s="19" t="s">
        <v>143</v>
      </c>
      <c r="T8" s="19" t="s">
        <v>143</v>
      </c>
      <c r="U8" s="19" t="s">
        <v>143</v>
      </c>
      <c r="V8" s="19" t="s">
        <v>143</v>
      </c>
      <c r="W8" s="19" t="s">
        <v>143</v>
      </c>
      <c r="X8" s="19" t="s">
        <v>143</v>
      </c>
      <c r="Y8" s="19" t="s">
        <v>143</v>
      </c>
      <c r="Z8" s="19" t="s">
        <v>143</v>
      </c>
      <c r="AA8" s="19" t="s">
        <v>143</v>
      </c>
      <c r="AB8" s="19" t="s">
        <v>143</v>
      </c>
      <c r="AC8" s="19" t="s">
        <v>143</v>
      </c>
    </row>
    <row r="9" spans="1:29" ht="12.75" customHeight="1">
      <c r="A9" s="20">
        <v>701001</v>
      </c>
      <c r="B9" s="81" t="s">
        <v>292</v>
      </c>
      <c r="C9" s="20">
        <f>D9+J9+K9</f>
        <v>9.3500000000000014</v>
      </c>
      <c r="D9" s="20">
        <v>6.3</v>
      </c>
      <c r="E9" s="20"/>
      <c r="F9" s="20">
        <v>0.3</v>
      </c>
      <c r="G9" s="20">
        <v>6</v>
      </c>
      <c r="H9" s="20"/>
      <c r="I9" s="20">
        <v>6</v>
      </c>
      <c r="J9" s="20">
        <v>1.75</v>
      </c>
      <c r="K9" s="20">
        <v>1.3</v>
      </c>
      <c r="L9" s="20">
        <f>M9</f>
        <v>6.3</v>
      </c>
      <c r="M9" s="20">
        <v>6.3</v>
      </c>
      <c r="N9" s="20"/>
      <c r="O9" s="20">
        <v>0.3</v>
      </c>
      <c r="P9" s="20">
        <v>6</v>
      </c>
      <c r="Q9" s="20"/>
      <c r="R9" s="20">
        <v>6</v>
      </c>
      <c r="S9" s="20"/>
      <c r="T9" s="20"/>
      <c r="U9" s="20">
        <f>L9-C9</f>
        <v>-3.0500000000000016</v>
      </c>
      <c r="V9" s="20">
        <f t="shared" ref="V9:AC9" si="0">M9-D9</f>
        <v>0</v>
      </c>
      <c r="W9" s="20">
        <f t="shared" si="0"/>
        <v>0</v>
      </c>
      <c r="X9" s="20">
        <f t="shared" si="0"/>
        <v>0</v>
      </c>
      <c r="Y9" s="20">
        <f t="shared" si="0"/>
        <v>0</v>
      </c>
      <c r="Z9" s="20">
        <f t="shared" si="0"/>
        <v>0</v>
      </c>
      <c r="AA9" s="20">
        <f t="shared" si="0"/>
        <v>0</v>
      </c>
      <c r="AB9" s="20">
        <f t="shared" si="0"/>
        <v>-1.75</v>
      </c>
      <c r="AC9" s="20">
        <f t="shared" si="0"/>
        <v>-1.3</v>
      </c>
    </row>
    <row r="10" spans="1:29" ht="12.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2.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2.7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12.75" customHeight="1">
      <c r="A13" s="21"/>
      <c r="B13" s="20"/>
      <c r="C13" s="21"/>
      <c r="D13" s="20"/>
      <c r="E13" s="20"/>
      <c r="F13" s="20"/>
      <c r="G13" s="20"/>
      <c r="H13" s="20"/>
      <c r="I13" s="20"/>
      <c r="J13" s="20"/>
      <c r="K13" s="20"/>
      <c r="L13" s="21"/>
      <c r="M13" s="20"/>
      <c r="N13" s="20"/>
      <c r="O13" s="20"/>
      <c r="P13" s="20"/>
      <c r="Q13" s="20"/>
      <c r="R13" s="20"/>
      <c r="S13" s="20"/>
      <c r="T13" s="20"/>
      <c r="U13" s="21"/>
      <c r="V13" s="20"/>
      <c r="W13" s="20"/>
      <c r="X13" s="20"/>
      <c r="Y13" s="20"/>
      <c r="Z13" s="20"/>
      <c r="AA13" s="20"/>
      <c r="AB13" s="20"/>
      <c r="AC13" s="20"/>
    </row>
    <row r="14" spans="1:29" ht="12.75" customHeight="1">
      <c r="A14" s="21"/>
      <c r="B14" s="20"/>
      <c r="C14" s="20"/>
      <c r="D14" s="21"/>
      <c r="E14" s="20"/>
      <c r="F14" s="20"/>
      <c r="G14" s="20"/>
      <c r="H14" s="20"/>
      <c r="I14" s="20"/>
      <c r="J14" s="20"/>
      <c r="K14" s="20"/>
      <c r="L14" s="20"/>
      <c r="M14" s="21"/>
      <c r="N14" s="20"/>
      <c r="O14" s="20"/>
      <c r="P14" s="20"/>
      <c r="Q14" s="20"/>
      <c r="R14" s="20"/>
      <c r="S14" s="20"/>
      <c r="T14" s="20"/>
      <c r="U14" s="20"/>
      <c r="V14" s="21"/>
      <c r="W14" s="20"/>
      <c r="X14" s="20"/>
      <c r="Y14" s="20"/>
      <c r="Z14" s="20"/>
      <c r="AA14" s="20"/>
      <c r="AB14" s="20"/>
      <c r="AC14" s="20"/>
    </row>
    <row r="15" spans="1:29" ht="12.75" customHeight="1">
      <c r="A15" s="21"/>
      <c r="B15" s="21"/>
      <c r="C15" s="21"/>
      <c r="D15" s="21"/>
      <c r="E15" s="20"/>
      <c r="F15" s="20"/>
      <c r="G15" s="20"/>
      <c r="H15" s="20"/>
      <c r="I15" s="20"/>
      <c r="J15" s="20"/>
      <c r="K15" s="20"/>
      <c r="L15" s="21"/>
      <c r="M15" s="21"/>
      <c r="N15" s="20"/>
      <c r="O15" s="20"/>
      <c r="P15" s="20"/>
      <c r="Q15" s="20"/>
      <c r="R15" s="20"/>
      <c r="S15" s="20"/>
      <c r="T15" s="20"/>
      <c r="U15" s="21"/>
      <c r="V15" s="21"/>
      <c r="W15" s="20"/>
      <c r="X15" s="20"/>
      <c r="Y15" s="20"/>
      <c r="Z15" s="20"/>
      <c r="AA15" s="20"/>
      <c r="AB15" s="20"/>
      <c r="AC15" s="20"/>
    </row>
    <row r="16" spans="1:29" ht="12.75" customHeight="1">
      <c r="A16" s="21"/>
      <c r="B16" s="21"/>
      <c r="C16" s="21"/>
      <c r="D16" s="21"/>
      <c r="E16" s="21"/>
      <c r="F16" s="20"/>
      <c r="G16" s="20"/>
      <c r="H16" s="20"/>
      <c r="I16" s="20"/>
      <c r="J16" s="20"/>
      <c r="K16" s="20"/>
      <c r="L16" s="21"/>
      <c r="M16" s="21"/>
      <c r="N16" s="21"/>
      <c r="O16" s="20"/>
      <c r="P16" s="20"/>
      <c r="Q16" s="20"/>
      <c r="R16" s="20"/>
      <c r="S16" s="20"/>
      <c r="T16" s="20"/>
      <c r="U16" s="21"/>
      <c r="V16" s="21"/>
      <c r="W16" s="21"/>
      <c r="X16" s="20"/>
      <c r="Y16" s="20"/>
      <c r="Z16" s="20"/>
      <c r="AA16" s="20"/>
      <c r="AB16" s="20"/>
      <c r="AC16" s="20"/>
    </row>
    <row r="17" spans="7:11" ht="12.75" customHeight="1">
      <c r="G17" s="16"/>
      <c r="H17" s="16"/>
      <c r="K17" s="16"/>
    </row>
    <row r="18" spans="7:11" ht="12.75" customHeight="1">
      <c r="H18" s="16"/>
      <c r="K18" s="16"/>
    </row>
    <row r="19" spans="7:11" ht="12.75" customHeight="1">
      <c r="H19" s="16"/>
      <c r="K19" s="16"/>
    </row>
    <row r="20" spans="7:11" ht="12.75" customHeight="1">
      <c r="I20" s="16"/>
      <c r="K20" s="16"/>
    </row>
    <row r="21" spans="7:11" ht="12.75" customHeight="1">
      <c r="I21" s="16"/>
      <c r="J21" s="16"/>
    </row>
  </sheetData>
  <mergeCells count="30">
    <mergeCell ref="AC5:AC7"/>
    <mergeCell ref="G6:I6"/>
    <mergeCell ref="P6:R6"/>
    <mergeCell ref="Y6:AA6"/>
    <mergeCell ref="J5:J7"/>
    <mergeCell ref="K5:K7"/>
    <mergeCell ref="L5:L7"/>
    <mergeCell ref="M6:M7"/>
    <mergeCell ref="N6:N7"/>
    <mergeCell ref="W6:W7"/>
    <mergeCell ref="X6:X7"/>
    <mergeCell ref="D6:D7"/>
    <mergeCell ref="E6:E7"/>
    <mergeCell ref="AB5:AB7"/>
    <mergeCell ref="A2:AC2"/>
    <mergeCell ref="C4:K4"/>
    <mergeCell ref="L4:T4"/>
    <mergeCell ref="U4:AC4"/>
    <mergeCell ref="A4:A7"/>
    <mergeCell ref="B4:B7"/>
    <mergeCell ref="C5:C7"/>
    <mergeCell ref="F6:F7"/>
    <mergeCell ref="O6:O7"/>
    <mergeCell ref="S5:S7"/>
    <mergeCell ref="D5:I5"/>
    <mergeCell ref="M5:R5"/>
    <mergeCell ref="V5:AA5"/>
    <mergeCell ref="T5:T7"/>
    <mergeCell ref="U5:U7"/>
    <mergeCell ref="V6:V7"/>
  </mergeCells>
  <phoneticPr fontId="16" type="noConversion"/>
  <printOptions horizontalCentered="1"/>
  <pageMargins left="0.58958333333333302" right="0.58958333333333302" top="0.78958333333333297" bottom="0.78958333333333297" header="0.5" footer="0.5"/>
  <pageSetup paperSize="9" scale="59"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E34"/>
  <sheetViews>
    <sheetView showGridLines="0" workbookViewId="0">
      <selection activeCell="D6" sqref="D6:E6"/>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31</v>
      </c>
      <c r="B1" s="3"/>
      <c r="C1" s="3"/>
      <c r="D1" s="3"/>
    </row>
    <row r="2" spans="1:5" ht="33.75" customHeight="1">
      <c r="A2" s="159" t="s">
        <v>32</v>
      </c>
      <c r="B2" s="159"/>
      <c r="C2" s="159"/>
      <c r="D2" s="159"/>
      <c r="E2" s="159"/>
    </row>
    <row r="3" spans="1:5" ht="14.25" customHeight="1">
      <c r="A3" s="160"/>
      <c r="B3" s="160"/>
      <c r="C3" s="160"/>
      <c r="D3" s="160"/>
      <c r="E3" s="160"/>
    </row>
    <row r="4" spans="1:5" ht="21.75" customHeight="1">
      <c r="A4" s="4"/>
      <c r="B4" s="5"/>
      <c r="C4" s="6"/>
      <c r="D4" s="6"/>
    </row>
    <row r="5" spans="1:5" ht="21.95" customHeight="1">
      <c r="A5" s="161" t="s">
        <v>252</v>
      </c>
      <c r="B5" s="162"/>
      <c r="C5" s="162"/>
      <c r="D5" s="163" t="s">
        <v>368</v>
      </c>
      <c r="E5" s="164"/>
    </row>
    <row r="6" spans="1:5" ht="21.95" customHeight="1">
      <c r="A6" s="145" t="s">
        <v>253</v>
      </c>
      <c r="B6" s="146"/>
      <c r="C6" s="146"/>
      <c r="D6" s="148" t="s">
        <v>415</v>
      </c>
      <c r="E6" s="148"/>
    </row>
    <row r="7" spans="1:5" ht="21.95" customHeight="1">
      <c r="A7" s="149" t="s">
        <v>254</v>
      </c>
      <c r="B7" s="150"/>
      <c r="C7" s="151"/>
      <c r="D7" s="8" t="s">
        <v>255</v>
      </c>
      <c r="E7" s="8">
        <v>218.97</v>
      </c>
    </row>
    <row r="8" spans="1:5" ht="21.95" customHeight="1">
      <c r="A8" s="152"/>
      <c r="B8" s="153"/>
      <c r="C8" s="154"/>
      <c r="D8" s="8" t="s">
        <v>256</v>
      </c>
      <c r="E8" s="8">
        <v>218.97</v>
      </c>
    </row>
    <row r="9" spans="1:5" ht="21.95" customHeight="1">
      <c r="A9" s="155"/>
      <c r="B9" s="156"/>
      <c r="C9" s="157"/>
      <c r="D9" s="8" t="s">
        <v>257</v>
      </c>
      <c r="E9" s="8"/>
    </row>
    <row r="10" spans="1:5" ht="21.95" customHeight="1">
      <c r="A10" s="168" t="s">
        <v>258</v>
      </c>
      <c r="B10" s="145" t="s">
        <v>259</v>
      </c>
      <c r="C10" s="146"/>
      <c r="D10" s="146"/>
      <c r="E10" s="158"/>
    </row>
    <row r="11" spans="1:5" ht="101.1" customHeight="1">
      <c r="A11" s="169"/>
      <c r="B11" s="165" t="s">
        <v>370</v>
      </c>
      <c r="C11" s="166"/>
      <c r="D11" s="166"/>
      <c r="E11" s="166"/>
    </row>
    <row r="12" spans="1:5" ht="24">
      <c r="A12" s="148" t="s">
        <v>260</v>
      </c>
      <c r="B12" s="10" t="s">
        <v>261</v>
      </c>
      <c r="C12" s="7" t="s">
        <v>262</v>
      </c>
      <c r="D12" s="7" t="s">
        <v>263</v>
      </c>
      <c r="E12" s="7" t="s">
        <v>264</v>
      </c>
    </row>
    <row r="13" spans="1:5" ht="59.25" customHeight="1">
      <c r="A13" s="148"/>
      <c r="B13" s="168" t="s">
        <v>384</v>
      </c>
      <c r="C13" s="7" t="s">
        <v>265</v>
      </c>
      <c r="D13" s="110" t="s">
        <v>383</v>
      </c>
      <c r="E13" s="111">
        <v>1</v>
      </c>
    </row>
    <row r="14" spans="1:5" ht="59.25" customHeight="1">
      <c r="A14" s="148"/>
      <c r="B14" s="168"/>
      <c r="C14" s="7" t="s">
        <v>266</v>
      </c>
      <c r="D14" s="110" t="s">
        <v>392</v>
      </c>
      <c r="E14" s="111">
        <v>1</v>
      </c>
    </row>
    <row r="15" spans="1:5" ht="59.25" customHeight="1">
      <c r="A15" s="148"/>
      <c r="B15" s="9" t="s">
        <v>379</v>
      </c>
      <c r="C15" s="7" t="s">
        <v>267</v>
      </c>
      <c r="D15" s="8" t="s">
        <v>393</v>
      </c>
      <c r="E15" s="111">
        <v>0.95</v>
      </c>
    </row>
    <row r="16" spans="1:5" ht="59.25" customHeight="1">
      <c r="A16" s="148"/>
      <c r="B16" s="7" t="s">
        <v>269</v>
      </c>
      <c r="C16" s="7" t="s">
        <v>270</v>
      </c>
      <c r="D16" s="110" t="s">
        <v>394</v>
      </c>
      <c r="E16" s="111">
        <v>0.95</v>
      </c>
    </row>
    <row r="17" spans="1:5" ht="27" customHeight="1">
      <c r="A17" s="167" t="s">
        <v>271</v>
      </c>
      <c r="B17" s="167"/>
      <c r="C17" s="167"/>
      <c r="D17" s="167"/>
      <c r="E17" s="167"/>
    </row>
    <row r="18" spans="1:5" ht="18" customHeight="1"/>
    <row r="19" spans="1:5">
      <c r="A19" s="2" t="s">
        <v>31</v>
      </c>
      <c r="B19" s="3"/>
      <c r="C19" s="3"/>
      <c r="D19" s="3"/>
    </row>
    <row r="20" spans="1:5" ht="21.75" customHeight="1">
      <c r="A20" s="161" t="s">
        <v>252</v>
      </c>
      <c r="B20" s="162"/>
      <c r="C20" s="162"/>
      <c r="D20" s="163" t="s">
        <v>371</v>
      </c>
      <c r="E20" s="164"/>
    </row>
    <row r="21" spans="1:5" ht="21.75" customHeight="1">
      <c r="A21" s="145" t="s">
        <v>253</v>
      </c>
      <c r="B21" s="146"/>
      <c r="C21" s="146"/>
      <c r="D21" s="147" t="s">
        <v>369</v>
      </c>
      <c r="E21" s="148"/>
    </row>
    <row r="22" spans="1:5" ht="21.75" customHeight="1">
      <c r="A22" s="149" t="s">
        <v>254</v>
      </c>
      <c r="B22" s="150"/>
      <c r="C22" s="151"/>
      <c r="D22" s="8" t="s">
        <v>255</v>
      </c>
      <c r="E22" s="8">
        <v>27</v>
      </c>
    </row>
    <row r="23" spans="1:5" ht="21.75" customHeight="1">
      <c r="A23" s="152"/>
      <c r="B23" s="153"/>
      <c r="C23" s="154"/>
      <c r="D23" s="8" t="s">
        <v>256</v>
      </c>
      <c r="E23" s="8">
        <v>27</v>
      </c>
    </row>
    <row r="24" spans="1:5" ht="21.75" customHeight="1">
      <c r="A24" s="155"/>
      <c r="B24" s="156"/>
      <c r="C24" s="157"/>
      <c r="D24" s="8" t="s">
        <v>257</v>
      </c>
      <c r="E24" s="8"/>
    </row>
    <row r="25" spans="1:5" ht="21.75" customHeight="1">
      <c r="A25" s="168" t="s">
        <v>258</v>
      </c>
      <c r="B25" s="145" t="s">
        <v>259</v>
      </c>
      <c r="C25" s="146"/>
      <c r="D25" s="146"/>
      <c r="E25" s="158"/>
    </row>
    <row r="26" spans="1:5" ht="55.5" customHeight="1">
      <c r="A26" s="169"/>
      <c r="B26" s="165" t="s">
        <v>414</v>
      </c>
      <c r="C26" s="166"/>
      <c r="D26" s="166"/>
      <c r="E26" s="166"/>
    </row>
    <row r="27" spans="1:5" ht="55.5" customHeight="1">
      <c r="A27" s="148" t="s">
        <v>260</v>
      </c>
      <c r="B27" s="10" t="s">
        <v>261</v>
      </c>
      <c r="C27" s="7" t="s">
        <v>262</v>
      </c>
      <c r="D27" s="7" t="s">
        <v>263</v>
      </c>
      <c r="E27" s="7" t="s">
        <v>264</v>
      </c>
    </row>
    <row r="28" spans="1:5" ht="49.5" customHeight="1">
      <c r="A28" s="148"/>
      <c r="B28" s="169" t="s">
        <v>378</v>
      </c>
      <c r="C28" s="7" t="s">
        <v>396</v>
      </c>
      <c r="D28" s="115" t="s">
        <v>397</v>
      </c>
      <c r="E28" s="113">
        <v>1</v>
      </c>
    </row>
    <row r="29" spans="1:5" ht="49.5" customHeight="1">
      <c r="A29" s="148"/>
      <c r="B29" s="170"/>
      <c r="C29" s="7" t="s">
        <v>265</v>
      </c>
      <c r="D29" s="110" t="s">
        <v>395</v>
      </c>
      <c r="E29" s="111">
        <v>1</v>
      </c>
    </row>
    <row r="30" spans="1:5" ht="49.5" customHeight="1">
      <c r="A30" s="148"/>
      <c r="B30" s="170"/>
      <c r="C30" s="7" t="s">
        <v>266</v>
      </c>
      <c r="D30" s="110" t="s">
        <v>398</v>
      </c>
      <c r="E30" s="111">
        <v>1</v>
      </c>
    </row>
    <row r="31" spans="1:5" ht="49.5" customHeight="1">
      <c r="A31" s="148"/>
      <c r="B31" s="171"/>
      <c r="C31" s="7" t="s">
        <v>399</v>
      </c>
      <c r="D31" s="110" t="s">
        <v>413</v>
      </c>
      <c r="E31" s="111">
        <v>1</v>
      </c>
    </row>
    <row r="32" spans="1:5" ht="49.5" customHeight="1">
      <c r="A32" s="148"/>
      <c r="B32" s="9" t="s">
        <v>379</v>
      </c>
      <c r="C32" s="7" t="s">
        <v>267</v>
      </c>
      <c r="D32" s="8" t="s">
        <v>400</v>
      </c>
      <c r="E32" s="111">
        <v>1</v>
      </c>
    </row>
    <row r="33" spans="1:5" ht="49.5" customHeight="1">
      <c r="A33" s="148"/>
      <c r="B33" s="7" t="s">
        <v>269</v>
      </c>
      <c r="C33" s="7" t="s">
        <v>270</v>
      </c>
      <c r="D33" s="110" t="s">
        <v>389</v>
      </c>
      <c r="E33" s="111" t="s">
        <v>401</v>
      </c>
    </row>
    <row r="34" spans="1:5" ht="31.5" customHeight="1">
      <c r="A34" s="167" t="s">
        <v>271</v>
      </c>
      <c r="B34" s="167"/>
      <c r="C34" s="167"/>
      <c r="D34" s="167"/>
      <c r="E34" s="167"/>
    </row>
  </sheetData>
  <mergeCells count="24">
    <mergeCell ref="A21:C21"/>
    <mergeCell ref="D21:E21"/>
    <mergeCell ref="A34:E34"/>
    <mergeCell ref="B28:B31"/>
    <mergeCell ref="A22:C24"/>
    <mergeCell ref="A25:A26"/>
    <mergeCell ref="B25:E25"/>
    <mergeCell ref="B26:E26"/>
    <mergeCell ref="A27:A33"/>
    <mergeCell ref="A20:C20"/>
    <mergeCell ref="D20:E20"/>
    <mergeCell ref="B11:E11"/>
    <mergeCell ref="A17:E17"/>
    <mergeCell ref="A10:A11"/>
    <mergeCell ref="A12:A16"/>
    <mergeCell ref="B13:B14"/>
    <mergeCell ref="A6:C6"/>
    <mergeCell ref="D6:E6"/>
    <mergeCell ref="A7:C9"/>
    <mergeCell ref="B10:E10"/>
    <mergeCell ref="A2:E2"/>
    <mergeCell ref="A3:E3"/>
    <mergeCell ref="A5:C5"/>
    <mergeCell ref="D5:E5"/>
  </mergeCells>
  <phoneticPr fontId="16" type="noConversion"/>
  <printOptions horizontalCentered="1"/>
  <pageMargins left="0.469444444444444" right="0.469444444444444" top="0.389583333333333" bottom="0.389583333333333" header="0.34930555555555598" footer="0.2"/>
  <pageSetup paperSize="9" scale="62" orientation="portrait" r:id="rId1"/>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25"/>
  <sheetViews>
    <sheetView showGridLines="0" topLeftCell="A4" workbookViewId="0">
      <selection activeCell="K13" sqref="K13"/>
    </sheetView>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33</v>
      </c>
      <c r="B1" s="14"/>
      <c r="C1" s="14"/>
      <c r="D1" s="14"/>
    </row>
    <row r="2" spans="1:8" ht="23.25" customHeight="1">
      <c r="A2" s="159" t="s">
        <v>34</v>
      </c>
      <c r="B2" s="159"/>
      <c r="C2" s="159"/>
      <c r="D2" s="159"/>
      <c r="E2" s="159"/>
      <c r="F2" s="159"/>
      <c r="G2" s="159"/>
      <c r="H2" s="159"/>
    </row>
    <row r="3" spans="1:8" ht="18" customHeight="1">
      <c r="A3" s="160"/>
      <c r="B3" s="160"/>
      <c r="C3" s="160"/>
      <c r="D3" s="160"/>
      <c r="E3" s="160"/>
      <c r="F3" s="160"/>
      <c r="G3" s="160"/>
      <c r="H3" s="160"/>
    </row>
    <row r="4" spans="1:8" s="12" customFormat="1" ht="17.25" customHeight="1">
      <c r="A4" s="15"/>
      <c r="B4" s="15"/>
      <c r="C4" s="15"/>
      <c r="D4" s="15"/>
    </row>
    <row r="5" spans="1:8" ht="21.95" customHeight="1">
      <c r="A5" s="148" t="s">
        <v>272</v>
      </c>
      <c r="B5" s="148"/>
      <c r="C5" s="148"/>
      <c r="D5" s="147" t="s">
        <v>292</v>
      </c>
      <c r="E5" s="148"/>
      <c r="F5" s="148"/>
      <c r="G5" s="148"/>
      <c r="H5" s="148"/>
    </row>
    <row r="6" spans="1:8" ht="21.95" customHeight="1">
      <c r="A6" s="148" t="s">
        <v>273</v>
      </c>
      <c r="B6" s="148" t="s">
        <v>274</v>
      </c>
      <c r="C6" s="148"/>
      <c r="D6" s="168" t="s">
        <v>275</v>
      </c>
      <c r="E6" s="168"/>
      <c r="F6" s="168" t="s">
        <v>276</v>
      </c>
      <c r="G6" s="168"/>
      <c r="H6" s="168"/>
    </row>
    <row r="7" spans="1:8" ht="21.95" customHeight="1">
      <c r="A7" s="148"/>
      <c r="B7" s="148"/>
      <c r="C7" s="148"/>
      <c r="D7" s="168"/>
      <c r="E7" s="168"/>
      <c r="F7" s="9" t="s">
        <v>277</v>
      </c>
      <c r="G7" s="9" t="s">
        <v>278</v>
      </c>
      <c r="H7" s="9" t="s">
        <v>279</v>
      </c>
    </row>
    <row r="8" spans="1:8" ht="21.95" customHeight="1">
      <c r="A8" s="148"/>
      <c r="B8" s="148" t="s">
        <v>280</v>
      </c>
      <c r="C8" s="148"/>
      <c r="D8" s="147" t="s">
        <v>368</v>
      </c>
      <c r="E8" s="148"/>
      <c r="F8" s="11">
        <v>218.97</v>
      </c>
      <c r="G8" s="11">
        <v>218.97</v>
      </c>
      <c r="H8" s="11"/>
    </row>
    <row r="9" spans="1:8" ht="21.95" customHeight="1">
      <c r="A9" s="148"/>
      <c r="B9" s="148" t="s">
        <v>281</v>
      </c>
      <c r="C9" s="148"/>
      <c r="D9" s="147" t="s">
        <v>371</v>
      </c>
      <c r="E9" s="148"/>
      <c r="F9" s="11">
        <v>27</v>
      </c>
      <c r="G9" s="11">
        <v>27</v>
      </c>
      <c r="H9" s="11"/>
    </row>
    <row r="10" spans="1:8" ht="21.95" customHeight="1">
      <c r="A10" s="148"/>
      <c r="B10" s="148" t="s">
        <v>282</v>
      </c>
      <c r="C10" s="148"/>
      <c r="D10" s="147" t="s">
        <v>372</v>
      </c>
      <c r="E10" s="148"/>
      <c r="F10" s="11">
        <v>640.53</v>
      </c>
      <c r="G10" s="11">
        <v>640.53</v>
      </c>
      <c r="H10" s="11"/>
    </row>
    <row r="11" spans="1:8" ht="21.95" customHeight="1">
      <c r="A11" s="148"/>
      <c r="B11" s="145" t="s">
        <v>402</v>
      </c>
      <c r="C11" s="158"/>
      <c r="D11" s="163" t="s">
        <v>403</v>
      </c>
      <c r="E11" s="183"/>
      <c r="F11" s="11">
        <v>57.52</v>
      </c>
      <c r="G11" s="11">
        <v>57.52</v>
      </c>
      <c r="H11" s="11"/>
    </row>
    <row r="12" spans="1:8" ht="21.95" customHeight="1">
      <c r="A12" s="148"/>
      <c r="B12" s="148" t="s">
        <v>283</v>
      </c>
      <c r="C12" s="148"/>
      <c r="D12" s="148"/>
      <c r="E12" s="168"/>
      <c r="F12" s="11">
        <f>SUM(F8:F11)</f>
        <v>944.02</v>
      </c>
      <c r="G12" s="11">
        <f>SUM(G8:G11)</f>
        <v>944.02</v>
      </c>
      <c r="H12" s="11"/>
    </row>
    <row r="13" spans="1:8" ht="101.25" customHeight="1">
      <c r="A13" s="9" t="s">
        <v>284</v>
      </c>
      <c r="B13" s="181" t="s">
        <v>404</v>
      </c>
      <c r="C13" s="182"/>
      <c r="D13" s="182"/>
      <c r="E13" s="182"/>
      <c r="F13" s="182"/>
      <c r="G13" s="182"/>
      <c r="H13" s="182"/>
    </row>
    <row r="14" spans="1:8" ht="21.95" customHeight="1">
      <c r="A14" s="148" t="s">
        <v>285</v>
      </c>
      <c r="B14" s="9" t="s">
        <v>286</v>
      </c>
      <c r="C14" s="168" t="s">
        <v>262</v>
      </c>
      <c r="D14" s="168"/>
      <c r="E14" s="179" t="s">
        <v>263</v>
      </c>
      <c r="F14" s="179"/>
      <c r="G14" s="168" t="s">
        <v>264</v>
      </c>
      <c r="H14" s="168"/>
    </row>
    <row r="15" spans="1:8" ht="30.75" customHeight="1">
      <c r="A15" s="148"/>
      <c r="B15" s="169" t="s">
        <v>406</v>
      </c>
      <c r="C15" s="161" t="s">
        <v>396</v>
      </c>
      <c r="D15" s="164"/>
      <c r="E15" s="184" t="s">
        <v>405</v>
      </c>
      <c r="F15" s="185"/>
      <c r="G15" s="161">
        <v>100</v>
      </c>
      <c r="H15" s="164"/>
    </row>
    <row r="16" spans="1:8" ht="30.75" customHeight="1">
      <c r="A16" s="168"/>
      <c r="B16" s="170"/>
      <c r="C16" s="148" t="s">
        <v>265</v>
      </c>
      <c r="D16" s="148"/>
      <c r="E16" s="180" t="s">
        <v>386</v>
      </c>
      <c r="F16" s="175"/>
      <c r="G16" s="176">
        <v>0.05</v>
      </c>
      <c r="H16" s="168"/>
    </row>
    <row r="17" spans="1:8" ht="30.75" customHeight="1">
      <c r="A17" s="168"/>
      <c r="B17" s="171"/>
      <c r="C17" s="148" t="s">
        <v>266</v>
      </c>
      <c r="D17" s="148"/>
      <c r="E17" s="180" t="s">
        <v>387</v>
      </c>
      <c r="F17" s="184"/>
      <c r="G17" s="176">
        <v>0.95</v>
      </c>
      <c r="H17" s="168"/>
    </row>
    <row r="18" spans="1:8" ht="30.75" customHeight="1">
      <c r="A18" s="168"/>
      <c r="B18" s="168" t="s">
        <v>379</v>
      </c>
      <c r="C18" s="148" t="s">
        <v>267</v>
      </c>
      <c r="D18" s="148"/>
      <c r="E18" s="172" t="s">
        <v>376</v>
      </c>
      <c r="F18" s="172"/>
      <c r="G18" s="173">
        <v>1</v>
      </c>
      <c r="H18" s="174"/>
    </row>
    <row r="19" spans="1:8" ht="30.75" customHeight="1">
      <c r="A19" s="168"/>
      <c r="B19" s="168"/>
      <c r="C19" s="148"/>
      <c r="D19" s="148"/>
      <c r="E19" s="186" t="s">
        <v>407</v>
      </c>
      <c r="F19" s="187"/>
      <c r="G19" s="173" t="s">
        <v>408</v>
      </c>
      <c r="H19" s="174"/>
    </row>
    <row r="20" spans="1:8" ht="30.75" customHeight="1">
      <c r="A20" s="168"/>
      <c r="B20" s="168"/>
      <c r="C20" s="148"/>
      <c r="D20" s="148"/>
      <c r="E20" s="172" t="s">
        <v>381</v>
      </c>
      <c r="F20" s="172"/>
      <c r="G20" s="173">
        <v>0.95</v>
      </c>
      <c r="H20" s="174"/>
    </row>
    <row r="21" spans="1:8" ht="30.75" customHeight="1">
      <c r="A21" s="168"/>
      <c r="B21" s="168"/>
      <c r="C21" s="148" t="s">
        <v>268</v>
      </c>
      <c r="D21" s="148"/>
      <c r="E21" s="172" t="s">
        <v>388</v>
      </c>
      <c r="F21" s="175"/>
      <c r="G21" s="176">
        <v>1</v>
      </c>
      <c r="H21" s="168"/>
    </row>
    <row r="22" spans="1:8" ht="30.75" customHeight="1">
      <c r="A22" s="168"/>
      <c r="B22" s="148" t="s">
        <v>287</v>
      </c>
      <c r="C22" s="148" t="s">
        <v>270</v>
      </c>
      <c r="D22" s="148"/>
      <c r="E22" s="177" t="s">
        <v>380</v>
      </c>
      <c r="F22" s="178"/>
      <c r="G22" s="176">
        <v>0.95</v>
      </c>
      <c r="H22" s="168"/>
    </row>
    <row r="23" spans="1:8" ht="30.75" customHeight="1">
      <c r="A23" s="168"/>
      <c r="B23" s="148"/>
      <c r="C23" s="148"/>
      <c r="D23" s="148"/>
      <c r="E23" s="180" t="s">
        <v>385</v>
      </c>
      <c r="F23" s="175"/>
      <c r="G23" s="176">
        <v>0.95</v>
      </c>
      <c r="H23" s="168"/>
    </row>
    <row r="24" spans="1:8" ht="30.75" customHeight="1">
      <c r="A24" s="168"/>
      <c r="B24" s="148"/>
      <c r="C24" s="148"/>
      <c r="D24" s="148"/>
      <c r="E24" s="172" t="s">
        <v>389</v>
      </c>
      <c r="F24" s="175"/>
      <c r="G24" s="176">
        <v>0.9</v>
      </c>
      <c r="H24" s="168"/>
    </row>
    <row r="25" spans="1:8" s="13" customFormat="1" ht="24" customHeight="1">
      <c r="A25" s="167" t="s">
        <v>288</v>
      </c>
      <c r="B25" s="167"/>
      <c r="C25" s="167"/>
      <c r="D25" s="167"/>
      <c r="E25" s="167"/>
      <c r="F25" s="167"/>
      <c r="G25" s="167"/>
      <c r="H25" s="167"/>
    </row>
  </sheetData>
  <mergeCells count="52">
    <mergeCell ref="G24:H24"/>
    <mergeCell ref="G23:H23"/>
    <mergeCell ref="G18:H18"/>
    <mergeCell ref="E23:F23"/>
    <mergeCell ref="C15:D15"/>
    <mergeCell ref="E15:F15"/>
    <mergeCell ref="E19:F19"/>
    <mergeCell ref="G16:H16"/>
    <mergeCell ref="E17:F17"/>
    <mergeCell ref="G15:H15"/>
    <mergeCell ref="B15:B17"/>
    <mergeCell ref="G17:H17"/>
    <mergeCell ref="E16:F16"/>
    <mergeCell ref="B9:C9"/>
    <mergeCell ref="B10:C10"/>
    <mergeCell ref="B13:H13"/>
    <mergeCell ref="C14:D14"/>
    <mergeCell ref="G14:H14"/>
    <mergeCell ref="D9:E9"/>
    <mergeCell ref="D10:E10"/>
    <mergeCell ref="D11:E11"/>
    <mergeCell ref="B12:E12"/>
    <mergeCell ref="E24:F24"/>
    <mergeCell ref="D6:E7"/>
    <mergeCell ref="C16:D16"/>
    <mergeCell ref="E14:F14"/>
    <mergeCell ref="B11:C11"/>
    <mergeCell ref="D8:E8"/>
    <mergeCell ref="A25:H25"/>
    <mergeCell ref="E20:F20"/>
    <mergeCell ref="G20:H20"/>
    <mergeCell ref="E21:F21"/>
    <mergeCell ref="G21:H21"/>
    <mergeCell ref="G22:H22"/>
    <mergeCell ref="A14:A24"/>
    <mergeCell ref="E18:F18"/>
    <mergeCell ref="G19:H19"/>
    <mergeCell ref="B18:B21"/>
    <mergeCell ref="B22:B24"/>
    <mergeCell ref="C17:D17"/>
    <mergeCell ref="E22:F22"/>
    <mergeCell ref="C18:D20"/>
    <mergeCell ref="C21:D21"/>
    <mergeCell ref="C22:D24"/>
    <mergeCell ref="A2:H2"/>
    <mergeCell ref="A3:H3"/>
    <mergeCell ref="A5:C5"/>
    <mergeCell ref="D5:H5"/>
    <mergeCell ref="F6:H6"/>
    <mergeCell ref="A6:A12"/>
    <mergeCell ref="B6:C7"/>
    <mergeCell ref="B8:C8"/>
  </mergeCells>
  <phoneticPr fontId="16" type="noConversion"/>
  <printOptions horizontalCentered="1"/>
  <pageMargins left="0.469444444444444" right="0.469444444444444" top="0.389583333333333" bottom="0.389583333333333" header="0.34930555555555598" footer="0.40972222222222199"/>
  <pageSetup paperSize="9" scale="76" orientation="portrait"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20"/>
  <sheetViews>
    <sheetView showGridLines="0" workbookViewId="0">
      <selection activeCell="J6" sqref="J6"/>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35</v>
      </c>
      <c r="B1" s="3"/>
      <c r="C1" s="3"/>
      <c r="D1" s="3"/>
    </row>
    <row r="2" spans="1:5" ht="33.75" customHeight="1">
      <c r="A2" s="159" t="s">
        <v>36</v>
      </c>
      <c r="B2" s="159"/>
      <c r="C2" s="159"/>
      <c r="D2" s="159"/>
      <c r="E2" s="159"/>
    </row>
    <row r="3" spans="1:5" ht="14.25" customHeight="1">
      <c r="A3" s="160"/>
      <c r="B3" s="160"/>
      <c r="C3" s="160"/>
      <c r="D3" s="160"/>
      <c r="E3" s="160"/>
    </row>
    <row r="4" spans="1:5" ht="21.75" customHeight="1">
      <c r="A4" s="4"/>
      <c r="B4" s="5"/>
      <c r="C4" s="6"/>
      <c r="D4" s="6"/>
    </row>
    <row r="5" spans="1:5" ht="21.95" customHeight="1">
      <c r="A5" s="161" t="s">
        <v>252</v>
      </c>
      <c r="B5" s="162"/>
      <c r="C5" s="162"/>
      <c r="D5" s="163" t="s">
        <v>374</v>
      </c>
      <c r="E5" s="164"/>
    </row>
    <row r="6" spans="1:5" ht="21.95" customHeight="1">
      <c r="A6" s="145" t="s">
        <v>253</v>
      </c>
      <c r="B6" s="146"/>
      <c r="C6" s="146"/>
      <c r="D6" s="148" t="s">
        <v>416</v>
      </c>
      <c r="E6" s="148"/>
    </row>
    <row r="7" spans="1:5" ht="21.95" customHeight="1">
      <c r="A7" s="149" t="s">
        <v>254</v>
      </c>
      <c r="B7" s="150"/>
      <c r="C7" s="151"/>
      <c r="D7" s="8" t="s">
        <v>255</v>
      </c>
      <c r="E7" s="8">
        <v>245.97</v>
      </c>
    </row>
    <row r="8" spans="1:5" ht="21.95" customHeight="1">
      <c r="A8" s="152"/>
      <c r="B8" s="153"/>
      <c r="C8" s="154"/>
      <c r="D8" s="8" t="s">
        <v>256</v>
      </c>
      <c r="E8" s="8">
        <v>245.97</v>
      </c>
    </row>
    <row r="9" spans="1:5" ht="21.95" customHeight="1">
      <c r="A9" s="155"/>
      <c r="B9" s="156"/>
      <c r="C9" s="157"/>
      <c r="D9" s="8" t="s">
        <v>257</v>
      </c>
      <c r="E9" s="8"/>
    </row>
    <row r="10" spans="1:5" ht="21.95" customHeight="1">
      <c r="A10" s="168" t="s">
        <v>258</v>
      </c>
      <c r="B10" s="145" t="s">
        <v>259</v>
      </c>
      <c r="C10" s="146"/>
      <c r="D10" s="146"/>
      <c r="E10" s="158"/>
    </row>
    <row r="11" spans="1:5" ht="101.1" customHeight="1">
      <c r="A11" s="169"/>
      <c r="B11" s="165" t="s">
        <v>375</v>
      </c>
      <c r="C11" s="166"/>
      <c r="D11" s="166"/>
      <c r="E11" s="166"/>
    </row>
    <row r="12" spans="1:5" ht="24" customHeight="1">
      <c r="A12" s="188" t="s">
        <v>260</v>
      </c>
      <c r="B12" s="10" t="s">
        <v>261</v>
      </c>
      <c r="C12" s="7" t="s">
        <v>262</v>
      </c>
      <c r="D12" s="7" t="s">
        <v>263</v>
      </c>
      <c r="E12" s="7" t="s">
        <v>264</v>
      </c>
    </row>
    <row r="13" spans="1:5" ht="49.5" customHeight="1">
      <c r="A13" s="189"/>
      <c r="B13" s="168" t="s">
        <v>378</v>
      </c>
      <c r="C13" s="7" t="s">
        <v>265</v>
      </c>
      <c r="D13" s="110" t="s">
        <v>383</v>
      </c>
      <c r="E13" s="111">
        <v>1</v>
      </c>
    </row>
    <row r="14" spans="1:5" ht="49.5" customHeight="1">
      <c r="A14" s="189"/>
      <c r="B14" s="168"/>
      <c r="C14" s="7" t="s">
        <v>266</v>
      </c>
      <c r="D14" s="110" t="s">
        <v>382</v>
      </c>
      <c r="E14" s="111">
        <v>1</v>
      </c>
    </row>
    <row r="15" spans="1:5" ht="49.5" customHeight="1">
      <c r="A15" s="189"/>
      <c r="B15" s="168" t="s">
        <v>379</v>
      </c>
      <c r="C15" s="188" t="s">
        <v>377</v>
      </c>
      <c r="D15" s="8" t="s">
        <v>376</v>
      </c>
      <c r="E15" s="111">
        <v>1</v>
      </c>
    </row>
    <row r="16" spans="1:5" ht="49.5" customHeight="1">
      <c r="A16" s="189"/>
      <c r="B16" s="168"/>
      <c r="C16" s="190"/>
      <c r="D16" s="8" t="s">
        <v>381</v>
      </c>
      <c r="E16" s="111">
        <v>0.95</v>
      </c>
    </row>
    <row r="17" spans="1:5" ht="49.5" customHeight="1">
      <c r="A17" s="189"/>
      <c r="B17" s="168"/>
      <c r="C17" s="7" t="s">
        <v>268</v>
      </c>
      <c r="D17" s="8" t="s">
        <v>388</v>
      </c>
      <c r="E17" s="111">
        <v>1</v>
      </c>
    </row>
    <row r="18" spans="1:5" ht="49.5" customHeight="1">
      <c r="A18" s="189"/>
      <c r="B18" s="148" t="s">
        <v>269</v>
      </c>
      <c r="C18" s="188" t="s">
        <v>270</v>
      </c>
      <c r="D18" s="110" t="s">
        <v>380</v>
      </c>
      <c r="E18" s="111">
        <v>0.95</v>
      </c>
    </row>
    <row r="19" spans="1:5" ht="49.5" customHeight="1">
      <c r="A19" s="189"/>
      <c r="B19" s="148"/>
      <c r="C19" s="190"/>
      <c r="D19" s="8" t="s">
        <v>389</v>
      </c>
      <c r="E19" s="113">
        <v>0.9</v>
      </c>
    </row>
    <row r="20" spans="1:5" ht="25.5" customHeight="1">
      <c r="A20" s="167" t="s">
        <v>289</v>
      </c>
      <c r="B20" s="167"/>
      <c r="C20" s="167"/>
      <c r="D20" s="167"/>
      <c r="E20" s="167"/>
    </row>
  </sheetData>
  <mergeCells count="17">
    <mergeCell ref="A20:E20"/>
    <mergeCell ref="A10:A11"/>
    <mergeCell ref="B15:B17"/>
    <mergeCell ref="B18:B19"/>
    <mergeCell ref="A12:A19"/>
    <mergeCell ref="C15:C16"/>
    <mergeCell ref="B13:B14"/>
    <mergeCell ref="C18:C19"/>
    <mergeCell ref="A7:C9"/>
    <mergeCell ref="B10:E10"/>
    <mergeCell ref="B11:E11"/>
    <mergeCell ref="A2:E2"/>
    <mergeCell ref="A3:E3"/>
    <mergeCell ref="A5:C5"/>
    <mergeCell ref="D5:E5"/>
    <mergeCell ref="A6:C6"/>
    <mergeCell ref="D6:E6"/>
  </mergeCells>
  <phoneticPr fontId="16" type="noConversion"/>
  <printOptions horizontalCentered="1"/>
  <pageMargins left="0.469444444444444" right="0.469444444444444" top="0.389583333333333" bottom="0.389583333333333" header="0.34930555555555598" footer="0.2"/>
  <pageSetup paperSize="9" scale="76" orientation="portrait"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workbookViewId="0">
      <selection activeCell="C22" sqref="C22"/>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116" t="s">
        <v>1</v>
      </c>
      <c r="B1" s="116"/>
      <c r="C1" s="116"/>
      <c r="D1" s="116"/>
      <c r="E1" s="116"/>
      <c r="F1" s="116"/>
      <c r="G1" s="116"/>
      <c r="H1" s="116"/>
      <c r="I1" s="116"/>
      <c r="J1" s="116"/>
      <c r="K1" s="116"/>
      <c r="L1" s="116"/>
    </row>
    <row r="3" spans="1:12" ht="24" customHeight="1">
      <c r="A3" s="69" t="s">
        <v>2</v>
      </c>
      <c r="B3" s="117" t="s">
        <v>3</v>
      </c>
      <c r="C3" s="117"/>
      <c r="D3" s="117"/>
      <c r="E3" s="117"/>
      <c r="F3" s="117"/>
      <c r="G3" s="117"/>
      <c r="H3" s="117"/>
      <c r="I3" s="117"/>
      <c r="J3" s="117"/>
      <c r="K3" s="71" t="s">
        <v>4</v>
      </c>
      <c r="L3" s="71" t="s">
        <v>5</v>
      </c>
    </row>
    <row r="4" spans="1:12" s="68" customFormat="1" ht="24.95" customHeight="1">
      <c r="A4" s="70" t="s">
        <v>6</v>
      </c>
      <c r="B4" s="118" t="s">
        <v>7</v>
      </c>
      <c r="C4" s="118"/>
      <c r="D4" s="118"/>
      <c r="E4" s="118"/>
      <c r="F4" s="118"/>
      <c r="G4" s="118"/>
      <c r="H4" s="118"/>
      <c r="I4" s="118"/>
      <c r="J4" s="118"/>
      <c r="K4" s="112" t="s">
        <v>373</v>
      </c>
      <c r="L4" s="70"/>
    </row>
    <row r="5" spans="1:12" s="68" customFormat="1" ht="24.95" customHeight="1">
      <c r="A5" s="71" t="s">
        <v>8</v>
      </c>
      <c r="B5" s="119" t="s">
        <v>9</v>
      </c>
      <c r="C5" s="119"/>
      <c r="D5" s="119"/>
      <c r="E5" s="119"/>
      <c r="F5" s="119"/>
      <c r="G5" s="119"/>
      <c r="H5" s="119"/>
      <c r="I5" s="119"/>
      <c r="J5" s="119"/>
      <c r="K5" s="112" t="s">
        <v>373</v>
      </c>
      <c r="L5" s="71"/>
    </row>
    <row r="6" spans="1:12" s="68" customFormat="1" ht="24.95" customHeight="1">
      <c r="A6" s="71" t="s">
        <v>10</v>
      </c>
      <c r="B6" s="119" t="s">
        <v>11</v>
      </c>
      <c r="C6" s="119"/>
      <c r="D6" s="119"/>
      <c r="E6" s="119"/>
      <c r="F6" s="119"/>
      <c r="G6" s="119"/>
      <c r="H6" s="119"/>
      <c r="I6" s="119"/>
      <c r="J6" s="119"/>
      <c r="K6" s="112" t="s">
        <v>373</v>
      </c>
      <c r="L6" s="71"/>
    </row>
    <row r="7" spans="1:12" s="68" customFormat="1" ht="24.95" customHeight="1">
      <c r="A7" s="71" t="s">
        <v>12</v>
      </c>
      <c r="B7" s="119" t="s">
        <v>13</v>
      </c>
      <c r="C7" s="119"/>
      <c r="D7" s="119"/>
      <c r="E7" s="119"/>
      <c r="F7" s="119"/>
      <c r="G7" s="119"/>
      <c r="H7" s="119"/>
      <c r="I7" s="119"/>
      <c r="J7" s="119"/>
      <c r="K7" s="112" t="s">
        <v>373</v>
      </c>
      <c r="L7" s="71"/>
    </row>
    <row r="8" spans="1:12" s="68" customFormat="1" ht="24.95" customHeight="1">
      <c r="A8" s="71" t="s">
        <v>14</v>
      </c>
      <c r="B8" s="119" t="s">
        <v>15</v>
      </c>
      <c r="C8" s="119"/>
      <c r="D8" s="119"/>
      <c r="E8" s="119"/>
      <c r="F8" s="119"/>
      <c r="G8" s="119"/>
      <c r="H8" s="119"/>
      <c r="I8" s="119"/>
      <c r="J8" s="119"/>
      <c r="K8" s="112" t="s">
        <v>373</v>
      </c>
      <c r="L8" s="71"/>
    </row>
    <row r="9" spans="1:12" s="68" customFormat="1" ht="24.95" customHeight="1">
      <c r="A9" s="71" t="s">
        <v>16</v>
      </c>
      <c r="B9" s="119" t="s">
        <v>17</v>
      </c>
      <c r="C9" s="119"/>
      <c r="D9" s="119"/>
      <c r="E9" s="119"/>
      <c r="F9" s="119"/>
      <c r="G9" s="119"/>
      <c r="H9" s="119"/>
      <c r="I9" s="119"/>
      <c r="J9" s="119"/>
      <c r="K9" s="112" t="s">
        <v>373</v>
      </c>
      <c r="L9" s="71"/>
    </row>
    <row r="10" spans="1:12" s="68" customFormat="1" ht="24.95" customHeight="1">
      <c r="A10" s="71" t="s">
        <v>18</v>
      </c>
      <c r="B10" s="119" t="s">
        <v>19</v>
      </c>
      <c r="C10" s="119"/>
      <c r="D10" s="119"/>
      <c r="E10" s="119"/>
      <c r="F10" s="119"/>
      <c r="G10" s="119"/>
      <c r="H10" s="119"/>
      <c r="I10" s="119"/>
      <c r="J10" s="119"/>
      <c r="K10" s="112" t="s">
        <v>373</v>
      </c>
      <c r="L10" s="71"/>
    </row>
    <row r="11" spans="1:12" s="68" customFormat="1" ht="24.95" customHeight="1">
      <c r="A11" s="71" t="s">
        <v>20</v>
      </c>
      <c r="B11" s="119" t="s">
        <v>21</v>
      </c>
      <c r="C11" s="119"/>
      <c r="D11" s="119"/>
      <c r="E11" s="119"/>
      <c r="F11" s="119"/>
      <c r="G11" s="119"/>
      <c r="H11" s="119"/>
      <c r="I11" s="119"/>
      <c r="J11" s="119"/>
      <c r="K11" s="112" t="s">
        <v>373</v>
      </c>
      <c r="L11" s="71"/>
    </row>
    <row r="12" spans="1:12" s="68" customFormat="1" ht="24.95" customHeight="1">
      <c r="A12" s="71" t="s">
        <v>22</v>
      </c>
      <c r="B12" s="120" t="s">
        <v>391</v>
      </c>
      <c r="C12" s="119"/>
      <c r="D12" s="119"/>
      <c r="E12" s="119"/>
      <c r="F12" s="119"/>
      <c r="G12" s="119"/>
      <c r="H12" s="119"/>
      <c r="I12" s="119"/>
      <c r="J12" s="119"/>
      <c r="K12" s="112" t="s">
        <v>411</v>
      </c>
      <c r="L12" s="114" t="s">
        <v>412</v>
      </c>
    </row>
    <row r="13" spans="1:12" s="68" customFormat="1" ht="24.95" customHeight="1">
      <c r="A13" s="71" t="s">
        <v>23</v>
      </c>
      <c r="B13" s="119" t="s">
        <v>24</v>
      </c>
      <c r="C13" s="119"/>
      <c r="D13" s="119"/>
      <c r="E13" s="119"/>
      <c r="F13" s="119"/>
      <c r="G13" s="119"/>
      <c r="H13" s="119"/>
      <c r="I13" s="119"/>
      <c r="J13" s="119"/>
      <c r="K13" s="112" t="s">
        <v>373</v>
      </c>
      <c r="L13" s="71"/>
    </row>
    <row r="14" spans="1:12" s="68" customFormat="1" ht="24.95" customHeight="1">
      <c r="A14" s="71" t="s">
        <v>25</v>
      </c>
      <c r="B14" s="119" t="s">
        <v>26</v>
      </c>
      <c r="C14" s="119"/>
      <c r="D14" s="119"/>
      <c r="E14" s="119"/>
      <c r="F14" s="119"/>
      <c r="G14" s="119"/>
      <c r="H14" s="119"/>
      <c r="I14" s="119"/>
      <c r="J14" s="119"/>
      <c r="K14" s="112" t="s">
        <v>411</v>
      </c>
      <c r="L14" s="114" t="s">
        <v>412</v>
      </c>
    </row>
    <row r="15" spans="1:12" s="68" customFormat="1" ht="24.95" customHeight="1">
      <c r="A15" s="71" t="s">
        <v>27</v>
      </c>
      <c r="B15" s="119" t="s">
        <v>28</v>
      </c>
      <c r="C15" s="119"/>
      <c r="D15" s="119"/>
      <c r="E15" s="119"/>
      <c r="F15" s="119"/>
      <c r="G15" s="119"/>
      <c r="H15" s="119"/>
      <c r="I15" s="119"/>
      <c r="J15" s="119"/>
      <c r="K15" s="112" t="s">
        <v>373</v>
      </c>
      <c r="L15" s="71"/>
    </row>
    <row r="16" spans="1:12" ht="24.95" customHeight="1">
      <c r="A16" s="71" t="s">
        <v>29</v>
      </c>
      <c r="B16" s="121" t="s">
        <v>30</v>
      </c>
      <c r="C16" s="121"/>
      <c r="D16" s="121"/>
      <c r="E16" s="121"/>
      <c r="F16" s="121"/>
      <c r="G16" s="121"/>
      <c r="H16" s="121"/>
      <c r="I16" s="121"/>
      <c r="J16" s="121"/>
      <c r="K16" s="112" t="s">
        <v>373</v>
      </c>
      <c r="L16" s="73"/>
    </row>
    <row r="17" spans="1:12" ht="24.95" customHeight="1">
      <c r="A17" s="71" t="s">
        <v>31</v>
      </c>
      <c r="B17" s="119" t="s">
        <v>32</v>
      </c>
      <c r="C17" s="119"/>
      <c r="D17" s="119"/>
      <c r="E17" s="119"/>
      <c r="F17" s="119"/>
      <c r="G17" s="119"/>
      <c r="H17" s="119"/>
      <c r="I17" s="119"/>
      <c r="J17" s="119"/>
      <c r="K17" s="112" t="s">
        <v>373</v>
      </c>
      <c r="L17" s="74"/>
    </row>
    <row r="18" spans="1:12" ht="24.95" customHeight="1">
      <c r="A18" s="71" t="s">
        <v>33</v>
      </c>
      <c r="B18" s="119" t="s">
        <v>34</v>
      </c>
      <c r="C18" s="119"/>
      <c r="D18" s="119"/>
      <c r="E18" s="119"/>
      <c r="F18" s="119"/>
      <c r="G18" s="119"/>
      <c r="H18" s="119"/>
      <c r="I18" s="119"/>
      <c r="J18" s="119"/>
      <c r="K18" s="112" t="s">
        <v>373</v>
      </c>
      <c r="L18" s="72"/>
    </row>
    <row r="19" spans="1:12" ht="36.950000000000003" customHeight="1">
      <c r="A19" s="71" t="s">
        <v>35</v>
      </c>
      <c r="B19" s="119" t="s">
        <v>36</v>
      </c>
      <c r="C19" s="119"/>
      <c r="D19" s="119"/>
      <c r="E19" s="119"/>
      <c r="F19" s="119"/>
      <c r="G19" s="119"/>
      <c r="H19" s="119"/>
      <c r="I19" s="119"/>
      <c r="J19" s="119"/>
      <c r="K19" s="112" t="s">
        <v>373</v>
      </c>
      <c r="L19" s="72"/>
    </row>
    <row r="21" spans="1:12">
      <c r="A21" t="s">
        <v>37</v>
      </c>
    </row>
  </sheetData>
  <mergeCells count="18">
    <mergeCell ref="B19:J19"/>
    <mergeCell ref="B12:J12"/>
    <mergeCell ref="B13:J13"/>
    <mergeCell ref="B14:J14"/>
    <mergeCell ref="B15:J15"/>
    <mergeCell ref="B16:J16"/>
    <mergeCell ref="B11:J11"/>
    <mergeCell ref="B17:J17"/>
    <mergeCell ref="B18:J18"/>
    <mergeCell ref="B6:J6"/>
    <mergeCell ref="B7:J7"/>
    <mergeCell ref="B8:J8"/>
    <mergeCell ref="B9:J9"/>
    <mergeCell ref="A1:L1"/>
    <mergeCell ref="B3:J3"/>
    <mergeCell ref="B4:J4"/>
    <mergeCell ref="B5:J5"/>
    <mergeCell ref="B10:J10"/>
  </mergeCells>
  <phoneticPr fontId="16" type="noConversion"/>
  <pageMargins left="0.75" right="0.75" top="1" bottom="1" header="0.5" footer="0.5"/>
  <pageSetup paperSize="9" scale="76"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topLeftCell="A34" workbookViewId="0">
      <selection activeCell="D7" sqref="D7:D16"/>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2" t="s">
        <v>6</v>
      </c>
      <c r="B1" s="33"/>
      <c r="C1" s="33"/>
      <c r="D1" s="33"/>
      <c r="E1" s="33"/>
      <c r="F1" s="34"/>
    </row>
    <row r="2" spans="1:8" ht="22.5" customHeight="1">
      <c r="A2" s="122" t="s">
        <v>7</v>
      </c>
      <c r="B2" s="122"/>
      <c r="C2" s="122"/>
      <c r="D2" s="122"/>
      <c r="E2" s="122"/>
      <c r="F2" s="122"/>
      <c r="G2" s="122"/>
      <c r="H2" s="122"/>
    </row>
    <row r="3" spans="1:8" ht="22.5" customHeight="1">
      <c r="A3" s="123"/>
      <c r="B3" s="123"/>
      <c r="C3" s="35"/>
      <c r="D3" s="35"/>
      <c r="E3" s="36"/>
      <c r="H3" s="37" t="s">
        <v>38</v>
      </c>
    </row>
    <row r="4" spans="1:8" ht="22.5" customHeight="1">
      <c r="A4" s="124" t="s">
        <v>39</v>
      </c>
      <c r="B4" s="125"/>
      <c r="C4" s="124" t="s">
        <v>40</v>
      </c>
      <c r="D4" s="124"/>
      <c r="E4" s="124"/>
      <c r="F4" s="124"/>
      <c r="G4" s="124"/>
      <c r="H4" s="124"/>
    </row>
    <row r="5" spans="1:8" ht="22.5" customHeight="1">
      <c r="A5" s="38" t="s">
        <v>41</v>
      </c>
      <c r="B5" s="62" t="s">
        <v>42</v>
      </c>
      <c r="C5" s="38" t="s">
        <v>43</v>
      </c>
      <c r="D5" s="39" t="s">
        <v>42</v>
      </c>
      <c r="E5" s="38" t="s">
        <v>44</v>
      </c>
      <c r="F5" s="38" t="s">
        <v>42</v>
      </c>
      <c r="G5" s="38" t="s">
        <v>45</v>
      </c>
      <c r="H5" s="38" t="s">
        <v>42</v>
      </c>
    </row>
    <row r="6" spans="1:8" ht="22.5" customHeight="1">
      <c r="A6" s="52" t="s">
        <v>46</v>
      </c>
      <c r="B6" s="43"/>
      <c r="C6" s="63" t="s">
        <v>46</v>
      </c>
      <c r="D6" s="64"/>
      <c r="E6" s="65" t="s">
        <v>46</v>
      </c>
      <c r="F6" s="64"/>
      <c r="G6" s="65" t="s">
        <v>46</v>
      </c>
      <c r="H6" s="64"/>
    </row>
    <row r="7" spans="1:8" ht="22.5" customHeight="1">
      <c r="A7" s="40" t="s">
        <v>47</v>
      </c>
      <c r="B7" s="43">
        <v>944.02</v>
      </c>
      <c r="C7" s="53" t="s">
        <v>48</v>
      </c>
      <c r="D7" s="43">
        <v>590.04999999999995</v>
      </c>
      <c r="E7" s="45" t="s">
        <v>49</v>
      </c>
      <c r="F7" s="43">
        <f>F8+F9+F10</f>
        <v>698.05</v>
      </c>
      <c r="G7" s="45" t="s">
        <v>50</v>
      </c>
      <c r="H7" s="43">
        <v>619.92999999999995</v>
      </c>
    </row>
    <row r="8" spans="1:8" ht="22.5" customHeight="1">
      <c r="A8" s="40" t="s">
        <v>51</v>
      </c>
      <c r="B8" s="43">
        <v>944.02</v>
      </c>
      <c r="C8" s="53" t="s">
        <v>52</v>
      </c>
      <c r="D8" s="43"/>
      <c r="E8" s="45" t="s">
        <v>53</v>
      </c>
      <c r="F8" s="43">
        <v>619.92999999999995</v>
      </c>
      <c r="G8" s="45" t="s">
        <v>54</v>
      </c>
      <c r="H8" s="43">
        <v>75.819999999999993</v>
      </c>
    </row>
    <row r="9" spans="1:8" ht="22.5" customHeight="1">
      <c r="A9" s="54" t="s">
        <v>55</v>
      </c>
      <c r="B9" s="43"/>
      <c r="C9" s="53" t="s">
        <v>56</v>
      </c>
      <c r="D9" s="43"/>
      <c r="E9" s="45" t="s">
        <v>57</v>
      </c>
      <c r="F9" s="43">
        <v>75.819999999999993</v>
      </c>
      <c r="G9" s="45" t="s">
        <v>58</v>
      </c>
      <c r="H9" s="43">
        <v>27</v>
      </c>
    </row>
    <row r="10" spans="1:8" ht="22.5" customHeight="1">
      <c r="A10" s="40" t="s">
        <v>59</v>
      </c>
      <c r="B10" s="43"/>
      <c r="C10" s="53" t="s">
        <v>60</v>
      </c>
      <c r="D10" s="43"/>
      <c r="E10" s="45" t="s">
        <v>61</v>
      </c>
      <c r="F10" s="43">
        <v>2.2999999999999998</v>
      </c>
      <c r="G10" s="45" t="s">
        <v>62</v>
      </c>
      <c r="H10" s="43"/>
    </row>
    <row r="11" spans="1:8" ht="22.5" customHeight="1">
      <c r="A11" s="40" t="s">
        <v>63</v>
      </c>
      <c r="B11" s="43"/>
      <c r="C11" s="53" t="s">
        <v>64</v>
      </c>
      <c r="D11" s="43"/>
      <c r="E11" s="45" t="s">
        <v>65</v>
      </c>
      <c r="F11" s="43"/>
      <c r="G11" s="45" t="s">
        <v>66</v>
      </c>
      <c r="H11" s="43"/>
    </row>
    <row r="12" spans="1:8" ht="22.5" customHeight="1">
      <c r="A12" s="40" t="s">
        <v>67</v>
      </c>
      <c r="B12" s="43"/>
      <c r="C12" s="53" t="s">
        <v>68</v>
      </c>
      <c r="D12" s="43"/>
      <c r="E12" s="45" t="s">
        <v>69</v>
      </c>
      <c r="F12" s="43">
        <f>F15+F18</f>
        <v>245.97</v>
      </c>
      <c r="G12" s="45" t="s">
        <v>70</v>
      </c>
      <c r="H12" s="43"/>
    </row>
    <row r="13" spans="1:8" ht="22.5" customHeight="1">
      <c r="A13" s="40" t="s">
        <v>71</v>
      </c>
      <c r="B13" s="43"/>
      <c r="C13" s="53" t="s">
        <v>72</v>
      </c>
      <c r="D13" s="43"/>
      <c r="E13" s="45" t="s">
        <v>53</v>
      </c>
      <c r="F13" s="43"/>
      <c r="G13" s="45" t="s">
        <v>73</v>
      </c>
      <c r="H13" s="43"/>
    </row>
    <row r="14" spans="1:8" ht="22.5" customHeight="1">
      <c r="A14" s="40" t="s">
        <v>74</v>
      </c>
      <c r="B14" s="43"/>
      <c r="C14" s="53" t="s">
        <v>75</v>
      </c>
      <c r="D14" s="43">
        <v>66</v>
      </c>
      <c r="E14" s="45" t="s">
        <v>57</v>
      </c>
      <c r="F14" s="43"/>
      <c r="G14" s="45" t="s">
        <v>76</v>
      </c>
      <c r="H14" s="43"/>
    </row>
    <row r="15" spans="1:8" ht="22.5" customHeight="1">
      <c r="A15" s="40" t="s">
        <v>77</v>
      </c>
      <c r="B15" s="43"/>
      <c r="C15" s="53" t="s">
        <v>78</v>
      </c>
      <c r="D15" s="43"/>
      <c r="E15" s="45" t="s">
        <v>79</v>
      </c>
      <c r="F15" s="43">
        <v>218.97</v>
      </c>
      <c r="G15" s="45" t="s">
        <v>80</v>
      </c>
      <c r="H15" s="43">
        <v>221.27</v>
      </c>
    </row>
    <row r="16" spans="1:8" ht="22.5" customHeight="1">
      <c r="A16" s="55" t="s">
        <v>81</v>
      </c>
      <c r="B16" s="43"/>
      <c r="C16" s="53" t="s">
        <v>82</v>
      </c>
      <c r="D16" s="43">
        <v>42</v>
      </c>
      <c r="E16" s="45" t="s">
        <v>83</v>
      </c>
      <c r="F16" s="43"/>
      <c r="G16" s="45" t="s">
        <v>84</v>
      </c>
      <c r="H16" s="43"/>
    </row>
    <row r="17" spans="1:8" ht="22.5" customHeight="1">
      <c r="A17" s="55" t="s">
        <v>85</v>
      </c>
      <c r="B17" s="43"/>
      <c r="C17" s="53" t="s">
        <v>86</v>
      </c>
      <c r="D17" s="43"/>
      <c r="E17" s="45" t="s">
        <v>87</v>
      </c>
      <c r="F17" s="43"/>
      <c r="G17" s="45" t="s">
        <v>88</v>
      </c>
      <c r="H17" s="43"/>
    </row>
    <row r="18" spans="1:8" ht="22.5" customHeight="1">
      <c r="A18" s="55"/>
      <c r="B18" s="41"/>
      <c r="C18" s="53" t="s">
        <v>89</v>
      </c>
      <c r="D18" s="43"/>
      <c r="E18" s="45" t="s">
        <v>90</v>
      </c>
      <c r="F18" s="43">
        <v>27</v>
      </c>
      <c r="G18" s="45" t="s">
        <v>91</v>
      </c>
      <c r="H18" s="43"/>
    </row>
    <row r="19" spans="1:8" ht="22.5" customHeight="1">
      <c r="A19" s="47"/>
      <c r="B19" s="48"/>
      <c r="C19" s="53" t="s">
        <v>92</v>
      </c>
      <c r="D19" s="43">
        <v>245.97</v>
      </c>
      <c r="E19" s="45" t="s">
        <v>93</v>
      </c>
      <c r="F19" s="43"/>
      <c r="G19" s="45" t="s">
        <v>94</v>
      </c>
      <c r="H19" s="43"/>
    </row>
    <row r="20" spans="1:8" ht="22.5" customHeight="1">
      <c r="A20" s="47"/>
      <c r="B20" s="41"/>
      <c r="C20" s="53" t="s">
        <v>95</v>
      </c>
      <c r="D20" s="43"/>
      <c r="E20" s="45" t="s">
        <v>96</v>
      </c>
      <c r="F20" s="43"/>
      <c r="G20" s="45" t="s">
        <v>97</v>
      </c>
      <c r="H20" s="43"/>
    </row>
    <row r="21" spans="1:8" ht="22.5" customHeight="1">
      <c r="A21" s="20"/>
      <c r="B21" s="41"/>
      <c r="C21" s="53" t="s">
        <v>98</v>
      </c>
      <c r="D21" s="43"/>
      <c r="E21" s="45" t="s">
        <v>99</v>
      </c>
      <c r="F21" s="43"/>
      <c r="G21" s="45" t="s">
        <v>100</v>
      </c>
      <c r="H21" s="43"/>
    </row>
    <row r="22" spans="1:8" ht="22.5" customHeight="1">
      <c r="A22" s="21"/>
      <c r="B22" s="41"/>
      <c r="C22" s="53" t="s">
        <v>101</v>
      </c>
      <c r="D22" s="43"/>
      <c r="E22" s="45" t="s">
        <v>102</v>
      </c>
      <c r="F22" s="43"/>
      <c r="G22" s="45"/>
      <c r="H22" s="43"/>
    </row>
    <row r="23" spans="1:8" ht="22.5" customHeight="1">
      <c r="A23" s="56"/>
      <c r="B23" s="41"/>
      <c r="C23" s="53" t="s">
        <v>103</v>
      </c>
      <c r="D23" s="43"/>
      <c r="E23" s="49" t="s">
        <v>104</v>
      </c>
      <c r="F23" s="43"/>
      <c r="G23" s="49"/>
      <c r="H23" s="43"/>
    </row>
    <row r="24" spans="1:8" ht="22.5" customHeight="1">
      <c r="A24" s="56"/>
      <c r="B24" s="41"/>
      <c r="C24" s="53" t="s">
        <v>105</v>
      </c>
      <c r="D24" s="43"/>
      <c r="E24" s="49" t="s">
        <v>106</v>
      </c>
      <c r="F24" s="43"/>
      <c r="G24" s="49"/>
      <c r="H24" s="43"/>
    </row>
    <row r="25" spans="1:8" ht="22.5" customHeight="1">
      <c r="A25" s="56"/>
      <c r="B25" s="41"/>
      <c r="C25" s="53" t="s">
        <v>107</v>
      </c>
      <c r="D25" s="43"/>
      <c r="E25" s="49" t="s">
        <v>108</v>
      </c>
      <c r="F25" s="43"/>
      <c r="G25" s="49"/>
      <c r="H25" s="43"/>
    </row>
    <row r="26" spans="1:8" ht="22.5" customHeight="1">
      <c r="A26" s="56"/>
      <c r="B26" s="41"/>
      <c r="C26" s="53" t="s">
        <v>109</v>
      </c>
      <c r="D26" s="43"/>
      <c r="E26" s="49"/>
      <c r="F26" s="43"/>
      <c r="G26" s="49"/>
      <c r="H26" s="43"/>
    </row>
    <row r="27" spans="1:8" ht="22.5" customHeight="1">
      <c r="A27" s="21"/>
      <c r="B27" s="48"/>
      <c r="C27" s="53" t="s">
        <v>110</v>
      </c>
      <c r="D27" s="43"/>
      <c r="E27" s="45"/>
      <c r="F27" s="43"/>
      <c r="G27" s="45"/>
      <c r="H27" s="43"/>
    </row>
    <row r="28" spans="1:8" ht="22.5" customHeight="1">
      <c r="A28" s="56"/>
      <c r="B28" s="41"/>
      <c r="C28" s="53" t="s">
        <v>111</v>
      </c>
      <c r="D28" s="43"/>
      <c r="E28" s="45"/>
      <c r="F28" s="43"/>
      <c r="G28" s="45"/>
      <c r="H28" s="43"/>
    </row>
    <row r="29" spans="1:8" ht="22.5" customHeight="1">
      <c r="A29" s="21"/>
      <c r="B29" s="48"/>
      <c r="C29" s="53" t="s">
        <v>112</v>
      </c>
      <c r="D29" s="43"/>
      <c r="E29" s="45"/>
      <c r="F29" s="43"/>
      <c r="G29" s="45"/>
      <c r="H29" s="43"/>
    </row>
    <row r="30" spans="1:8" ht="22.5" customHeight="1">
      <c r="A30" s="21"/>
      <c r="B30" s="41"/>
      <c r="C30" s="53" t="s">
        <v>113</v>
      </c>
      <c r="D30" s="43"/>
      <c r="E30" s="45"/>
      <c r="F30" s="43"/>
      <c r="G30" s="45"/>
      <c r="H30" s="43"/>
    </row>
    <row r="31" spans="1:8" ht="22.5" customHeight="1">
      <c r="A31" s="21"/>
      <c r="B31" s="41"/>
      <c r="C31" s="53" t="s">
        <v>114</v>
      </c>
      <c r="D31" s="43"/>
      <c r="E31" s="45"/>
      <c r="F31" s="43"/>
      <c r="G31" s="45"/>
      <c r="H31" s="43"/>
    </row>
    <row r="32" spans="1:8" ht="22.5" customHeight="1">
      <c r="A32" s="21"/>
      <c r="B32" s="41"/>
      <c r="C32" s="53" t="s">
        <v>115</v>
      </c>
      <c r="D32" s="43"/>
      <c r="E32" s="45"/>
      <c r="F32" s="43"/>
      <c r="G32" s="45"/>
      <c r="H32" s="43"/>
    </row>
    <row r="33" spans="1:8" ht="22.5" customHeight="1">
      <c r="A33" s="21"/>
      <c r="B33" s="41"/>
      <c r="C33" s="53" t="s">
        <v>116</v>
      </c>
      <c r="D33" s="43"/>
      <c r="E33" s="45"/>
      <c r="F33" s="43"/>
      <c r="G33" s="45"/>
      <c r="H33" s="43"/>
    </row>
    <row r="34" spans="1:8" ht="22.5" customHeight="1">
      <c r="A34" s="20"/>
      <c r="B34" s="41"/>
      <c r="C34" s="53" t="s">
        <v>117</v>
      </c>
      <c r="D34" s="43"/>
      <c r="E34" s="45"/>
      <c r="F34" s="43"/>
      <c r="G34" s="45"/>
      <c r="H34" s="43"/>
    </row>
    <row r="35" spans="1:8" ht="22.5" customHeight="1">
      <c r="A35" s="21"/>
      <c r="B35" s="41"/>
      <c r="C35" s="53" t="s">
        <v>118</v>
      </c>
      <c r="D35" s="43"/>
      <c r="E35" s="45"/>
      <c r="F35" s="43"/>
      <c r="G35" s="45"/>
      <c r="H35" s="43"/>
    </row>
    <row r="36" spans="1:8" ht="22.5" customHeight="1">
      <c r="A36" s="21"/>
      <c r="B36" s="41"/>
      <c r="C36" s="42"/>
      <c r="D36" s="50"/>
      <c r="E36" s="45"/>
      <c r="F36" s="43"/>
      <c r="G36" s="45"/>
      <c r="H36" s="43"/>
    </row>
    <row r="37" spans="1:8" ht="26.25" customHeight="1">
      <c r="A37" s="21"/>
      <c r="B37" s="41"/>
      <c r="C37" s="42"/>
      <c r="D37" s="50"/>
      <c r="E37" s="45"/>
      <c r="F37" s="51"/>
      <c r="G37" s="45"/>
      <c r="H37" s="51"/>
    </row>
    <row r="38" spans="1:8" ht="22.5" customHeight="1">
      <c r="A38" s="39" t="s">
        <v>119</v>
      </c>
      <c r="B38" s="43">
        <v>944.02</v>
      </c>
      <c r="C38" s="39" t="s">
        <v>120</v>
      </c>
      <c r="D38" s="66">
        <f>D7+D14+D16+D19</f>
        <v>944.02</v>
      </c>
      <c r="E38" s="39" t="s">
        <v>120</v>
      </c>
      <c r="F38" s="51">
        <f>F7+F12</f>
        <v>944.02</v>
      </c>
      <c r="G38" s="39" t="s">
        <v>120</v>
      </c>
      <c r="H38" s="51">
        <f>H7+H8+H9+H15</f>
        <v>944.02</v>
      </c>
    </row>
    <row r="39" spans="1:8" ht="22.5" customHeight="1">
      <c r="A39" s="67" t="s">
        <v>121</v>
      </c>
      <c r="B39" s="41"/>
      <c r="C39" s="55" t="s">
        <v>122</v>
      </c>
      <c r="D39" s="50"/>
      <c r="E39" s="55" t="s">
        <v>122</v>
      </c>
      <c r="F39" s="51"/>
      <c r="G39" s="55" t="s">
        <v>122</v>
      </c>
      <c r="H39" s="51"/>
    </row>
    <row r="40" spans="1:8" ht="22.5" customHeight="1">
      <c r="A40" s="67" t="s">
        <v>123</v>
      </c>
      <c r="B40" s="41"/>
      <c r="C40" s="44" t="s">
        <v>124</v>
      </c>
      <c r="D40" s="43"/>
      <c r="E40" s="44" t="s">
        <v>124</v>
      </c>
      <c r="F40" s="43"/>
      <c r="G40" s="44" t="s">
        <v>124</v>
      </c>
      <c r="H40" s="43"/>
    </row>
    <row r="41" spans="1:8" ht="22.5" customHeight="1">
      <c r="A41" s="67" t="s">
        <v>125</v>
      </c>
      <c r="B41" s="41">
        <v>0</v>
      </c>
      <c r="C41" s="58"/>
      <c r="D41" s="50"/>
      <c r="E41" s="21"/>
      <c r="F41" s="50"/>
      <c r="G41" s="21"/>
      <c r="H41" s="50"/>
    </row>
    <row r="42" spans="1:8" ht="22.5" customHeight="1">
      <c r="A42" s="67" t="s">
        <v>126</v>
      </c>
      <c r="B42" s="41">
        <v>0</v>
      </c>
      <c r="C42" s="58"/>
      <c r="D42" s="50"/>
      <c r="E42" s="20"/>
      <c r="F42" s="50"/>
      <c r="G42" s="20"/>
      <c r="H42" s="50"/>
    </row>
    <row r="43" spans="1:8" ht="22.5" customHeight="1">
      <c r="A43" s="67" t="s">
        <v>127</v>
      </c>
      <c r="B43" s="41"/>
      <c r="C43" s="58"/>
      <c r="D43" s="59"/>
      <c r="E43" s="21"/>
      <c r="F43" s="50"/>
      <c r="G43" s="21"/>
      <c r="H43" s="50"/>
    </row>
    <row r="44" spans="1:8" ht="21" customHeight="1">
      <c r="A44" s="21"/>
      <c r="B44" s="41"/>
      <c r="C44" s="20"/>
      <c r="D44" s="59"/>
      <c r="E44" s="20"/>
      <c r="F44" s="59"/>
      <c r="G44" s="20"/>
      <c r="H44" s="59"/>
    </row>
    <row r="45" spans="1:8" ht="22.5" customHeight="1">
      <c r="A45" s="38" t="s">
        <v>128</v>
      </c>
      <c r="B45" s="48">
        <f>B38+B42</f>
        <v>944.02</v>
      </c>
      <c r="C45" s="60" t="s">
        <v>129</v>
      </c>
      <c r="D45" s="80">
        <f>D7+D14+D16+D19</f>
        <v>944.02</v>
      </c>
      <c r="E45" s="38" t="s">
        <v>129</v>
      </c>
      <c r="F45" s="43">
        <f>F38+F39+F40</f>
        <v>944.02</v>
      </c>
      <c r="G45" s="38" t="s">
        <v>129</v>
      </c>
      <c r="H45" s="43">
        <f>H38+H39+H40</f>
        <v>944.02</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0"/>
  <sheetViews>
    <sheetView showGridLines="0" showZeros="0" workbookViewId="0">
      <selection activeCell="G18" sqref="G18"/>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s>
  <sheetData>
    <row r="1" spans="1:15" ht="29.25" customHeight="1">
      <c r="A1" s="16" t="s">
        <v>8</v>
      </c>
      <c r="B1" s="16"/>
    </row>
    <row r="2" spans="1:15" ht="35.25" customHeight="1">
      <c r="A2" s="127" t="s">
        <v>9</v>
      </c>
      <c r="B2" s="127"/>
      <c r="C2" s="127"/>
      <c r="D2" s="127"/>
      <c r="E2" s="127"/>
      <c r="F2" s="127"/>
      <c r="G2" s="127"/>
      <c r="H2" s="127"/>
      <c r="I2" s="127"/>
      <c r="J2" s="127"/>
      <c r="K2" s="127"/>
      <c r="L2" s="127"/>
      <c r="M2" s="127"/>
      <c r="N2" s="127"/>
      <c r="O2" s="61"/>
    </row>
    <row r="3" spans="1:15" ht="21.75" customHeight="1">
      <c r="N3" s="22" t="s">
        <v>38</v>
      </c>
    </row>
    <row r="4" spans="1:15" ht="18" customHeight="1">
      <c r="A4" s="131" t="s">
        <v>130</v>
      </c>
      <c r="B4" s="131" t="s">
        <v>131</v>
      </c>
      <c r="C4" s="128" t="s">
        <v>132</v>
      </c>
      <c r="D4" s="129"/>
      <c r="E4" s="129"/>
      <c r="F4" s="129"/>
      <c r="G4" s="129"/>
      <c r="H4" s="129"/>
      <c r="I4" s="129"/>
      <c r="J4" s="129"/>
      <c r="K4" s="129"/>
      <c r="L4" s="129"/>
      <c r="M4" s="129"/>
      <c r="N4" s="130"/>
    </row>
    <row r="5" spans="1:15" ht="22.5" customHeight="1">
      <c r="A5" s="131"/>
      <c r="B5" s="131"/>
      <c r="C5" s="126" t="s">
        <v>133</v>
      </c>
      <c r="D5" s="126" t="s">
        <v>134</v>
      </c>
      <c r="E5" s="126"/>
      <c r="F5" s="126" t="s">
        <v>135</v>
      </c>
      <c r="G5" s="126" t="s">
        <v>136</v>
      </c>
      <c r="H5" s="126" t="s">
        <v>137</v>
      </c>
      <c r="I5" s="126" t="s">
        <v>138</v>
      </c>
      <c r="J5" s="126" t="s">
        <v>139</v>
      </c>
      <c r="K5" s="126" t="s">
        <v>121</v>
      </c>
      <c r="L5" s="126" t="s">
        <v>125</v>
      </c>
      <c r="M5" s="126" t="s">
        <v>123</v>
      </c>
      <c r="N5" s="126" t="s">
        <v>140</v>
      </c>
    </row>
    <row r="6" spans="1:15" ht="33.950000000000003" customHeight="1">
      <c r="A6" s="131"/>
      <c r="B6" s="131"/>
      <c r="C6" s="126"/>
      <c r="D6" s="17" t="s">
        <v>141</v>
      </c>
      <c r="E6" s="17" t="s">
        <v>142</v>
      </c>
      <c r="F6" s="126"/>
      <c r="G6" s="126"/>
      <c r="H6" s="126"/>
      <c r="I6" s="126"/>
      <c r="J6" s="126"/>
      <c r="K6" s="126"/>
      <c r="L6" s="126"/>
      <c r="M6" s="126"/>
      <c r="N6" s="126"/>
    </row>
    <row r="7" spans="1:15" ht="12.75" customHeight="1">
      <c r="A7" s="20">
        <v>701001</v>
      </c>
      <c r="B7" s="81" t="s">
        <v>290</v>
      </c>
      <c r="C7" s="20">
        <f>D7+L7</f>
        <v>944.02</v>
      </c>
      <c r="D7" s="20">
        <v>944.02</v>
      </c>
      <c r="E7" s="20">
        <v>245.97</v>
      </c>
      <c r="F7" s="20"/>
      <c r="G7" s="20"/>
      <c r="H7" s="20"/>
      <c r="I7" s="20"/>
      <c r="J7" s="20"/>
      <c r="K7" s="20"/>
      <c r="L7" s="20">
        <v>0</v>
      </c>
      <c r="M7" s="20"/>
      <c r="N7" s="20"/>
    </row>
    <row r="8" spans="1:15" ht="12.75" customHeight="1">
      <c r="A8" s="20"/>
      <c r="B8" s="20"/>
      <c r="C8" s="20"/>
      <c r="D8" s="20"/>
      <c r="E8" s="20"/>
      <c r="F8" s="20"/>
      <c r="G8" s="20"/>
      <c r="H8" s="20"/>
      <c r="I8" s="20"/>
      <c r="J8" s="20"/>
      <c r="K8" s="20"/>
      <c r="L8" s="20"/>
      <c r="M8" s="20"/>
      <c r="N8" s="20"/>
    </row>
    <row r="9" spans="1:15" ht="12.75" customHeight="1">
      <c r="A9" s="20"/>
      <c r="B9" s="20"/>
      <c r="C9" s="20"/>
      <c r="D9" s="20"/>
      <c r="E9" s="20"/>
      <c r="F9" s="20"/>
      <c r="G9" s="20"/>
      <c r="H9" s="20"/>
      <c r="I9" s="21"/>
      <c r="J9" s="21"/>
      <c r="K9" s="21"/>
      <c r="L9" s="21"/>
      <c r="M9" s="20"/>
      <c r="N9" s="20"/>
    </row>
    <row r="10" spans="1:15" ht="12.75" customHeight="1">
      <c r="A10" s="20"/>
      <c r="B10" s="21"/>
      <c r="C10" s="20"/>
      <c r="D10" s="20"/>
      <c r="E10" s="20"/>
      <c r="F10" s="20"/>
      <c r="G10" s="21"/>
      <c r="H10" s="21"/>
      <c r="I10" s="21"/>
      <c r="J10" s="21"/>
      <c r="K10" s="21"/>
      <c r="L10" s="21"/>
      <c r="M10" s="20"/>
      <c r="N10" s="20"/>
    </row>
    <row r="11" spans="1:15" ht="12.75" customHeight="1">
      <c r="A11" s="20"/>
      <c r="B11" s="20"/>
      <c r="C11" s="20"/>
      <c r="D11" s="20"/>
      <c r="E11" s="20"/>
      <c r="F11" s="20"/>
      <c r="G11" s="21"/>
      <c r="H11" s="21"/>
      <c r="I11" s="21"/>
      <c r="J11" s="21"/>
      <c r="K11" s="21"/>
      <c r="L11" s="21"/>
      <c r="M11" s="20"/>
      <c r="N11" s="20"/>
    </row>
    <row r="12" spans="1:15" ht="12.75" customHeight="1">
      <c r="B12" s="16"/>
      <c r="C12" s="16"/>
      <c r="D12" s="16"/>
      <c r="E12" s="16"/>
      <c r="F12" s="16"/>
      <c r="G12" s="16"/>
      <c r="H12" s="16"/>
      <c r="M12" s="16"/>
      <c r="N12" s="16"/>
      <c r="O12" s="16"/>
    </row>
    <row r="13" spans="1:15" ht="12.75" customHeight="1">
      <c r="B13" s="16"/>
      <c r="C13" s="16"/>
      <c r="D13" s="16"/>
      <c r="E13" s="16"/>
      <c r="F13" s="16"/>
      <c r="G13" s="16"/>
      <c r="M13" s="16"/>
      <c r="N13" s="16"/>
      <c r="O13" s="16"/>
    </row>
    <row r="14" spans="1:15" ht="12.75" customHeight="1">
      <c r="C14" s="16"/>
      <c r="D14" s="16"/>
      <c r="E14" s="16"/>
      <c r="M14" s="16"/>
      <c r="N14" s="16"/>
      <c r="O14" s="16"/>
    </row>
    <row r="15" spans="1:15" ht="12.75" customHeight="1">
      <c r="C15" s="16"/>
      <c r="D15" s="16"/>
      <c r="E15" s="16"/>
      <c r="F15" s="16"/>
      <c r="K15" s="16"/>
      <c r="M15" s="16"/>
      <c r="N15" s="16"/>
      <c r="O15" s="16"/>
    </row>
    <row r="16" spans="1:15" ht="12.75" customHeight="1">
      <c r="F16" s="16"/>
      <c r="L16" s="16"/>
      <c r="M16" s="16"/>
      <c r="N16" s="16"/>
      <c r="O16" s="16"/>
    </row>
    <row r="17" spans="12:15" ht="12.75" customHeight="1">
      <c r="L17" s="16"/>
      <c r="M17" s="16"/>
      <c r="N17" s="16"/>
      <c r="O17" s="16"/>
    </row>
    <row r="18" spans="12:15" ht="12.75" customHeight="1">
      <c r="L18" s="16"/>
      <c r="N18" s="16"/>
    </row>
    <row r="19" spans="12:15" ht="12.75" customHeight="1">
      <c r="L19" s="16"/>
      <c r="M19" s="16"/>
      <c r="N19" s="16"/>
    </row>
    <row r="20" spans="12:15" ht="12.75" customHeight="1">
      <c r="M20" s="16"/>
      <c r="N20" s="16"/>
    </row>
  </sheetData>
  <mergeCells count="15">
    <mergeCell ref="A2:N2"/>
    <mergeCell ref="C4:N4"/>
    <mergeCell ref="D5:E5"/>
    <mergeCell ref="A4:A6"/>
    <mergeCell ref="B4:B6"/>
    <mergeCell ref="N5:N6"/>
    <mergeCell ref="J5:J6"/>
    <mergeCell ref="K5:K6"/>
    <mergeCell ref="L5:L6"/>
    <mergeCell ref="M5:M6"/>
    <mergeCell ref="C5:C6"/>
    <mergeCell ref="F5:F6"/>
    <mergeCell ref="G5:G6"/>
    <mergeCell ref="H5:H6"/>
    <mergeCell ref="I5:I6"/>
  </mergeCells>
  <phoneticPr fontId="16" type="noConversion"/>
  <printOptions horizontalCentered="1"/>
  <pageMargins left="0.58958333333333302" right="0.58958333333333302" top="0.78958333333333297" bottom="0.78958333333333297" header="0.5" footer="0.5"/>
  <pageSetup paperSize="9" scale="77"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7"/>
  <sheetViews>
    <sheetView showGridLines="0" showZeros="0" workbookViewId="0">
      <selection activeCell="K33" sqref="K33"/>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s>
  <sheetData>
    <row r="1" spans="1:13" ht="29.25" customHeight="1">
      <c r="A1" s="16" t="s">
        <v>10</v>
      </c>
      <c r="B1" s="16"/>
    </row>
    <row r="2" spans="1:13" ht="35.25" customHeight="1">
      <c r="A2" s="127" t="s">
        <v>11</v>
      </c>
      <c r="B2" s="127"/>
      <c r="C2" s="127"/>
      <c r="D2" s="127"/>
      <c r="E2" s="127"/>
      <c r="F2" s="127"/>
      <c r="G2" s="127"/>
      <c r="H2" s="127"/>
      <c r="I2" s="127"/>
      <c r="J2" s="127"/>
      <c r="K2" s="127"/>
      <c r="L2" s="127"/>
      <c r="M2" s="61"/>
    </row>
    <row r="3" spans="1:13" ht="21.75" customHeight="1">
      <c r="L3" s="22" t="s">
        <v>38</v>
      </c>
    </row>
    <row r="4" spans="1:13" ht="15" customHeight="1">
      <c r="A4" s="131" t="s">
        <v>130</v>
      </c>
      <c r="B4" s="131" t="s">
        <v>131</v>
      </c>
      <c r="C4" s="131" t="s">
        <v>132</v>
      </c>
      <c r="D4" s="131"/>
      <c r="E4" s="131"/>
      <c r="F4" s="131"/>
      <c r="G4" s="131"/>
      <c r="H4" s="131"/>
      <c r="I4" s="131"/>
      <c r="J4" s="131"/>
      <c r="K4" s="131"/>
      <c r="L4" s="131"/>
    </row>
    <row r="5" spans="1:13" ht="30" customHeight="1">
      <c r="A5" s="131"/>
      <c r="B5" s="131"/>
      <c r="C5" s="126" t="s">
        <v>133</v>
      </c>
      <c r="D5" s="126" t="s">
        <v>144</v>
      </c>
      <c r="E5" s="126"/>
      <c r="F5" s="126" t="s">
        <v>135</v>
      </c>
      <c r="G5" s="126" t="s">
        <v>137</v>
      </c>
      <c r="H5" s="126" t="s">
        <v>138</v>
      </c>
      <c r="I5" s="126" t="s">
        <v>139</v>
      </c>
      <c r="J5" s="126" t="s">
        <v>123</v>
      </c>
      <c r="K5" s="126" t="s">
        <v>140</v>
      </c>
      <c r="L5" s="126" t="s">
        <v>125</v>
      </c>
    </row>
    <row r="6" spans="1:13" ht="40.5" customHeight="1">
      <c r="A6" s="131"/>
      <c r="B6" s="131"/>
      <c r="C6" s="126"/>
      <c r="D6" s="17" t="s">
        <v>141</v>
      </c>
      <c r="E6" s="17" t="s">
        <v>145</v>
      </c>
      <c r="F6" s="126"/>
      <c r="G6" s="126"/>
      <c r="H6" s="126"/>
      <c r="I6" s="126"/>
      <c r="J6" s="126"/>
      <c r="K6" s="126"/>
      <c r="L6" s="126"/>
    </row>
    <row r="7" spans="1:13" ht="12.75" customHeight="1">
      <c r="A7" s="19" t="s">
        <v>143</v>
      </c>
      <c r="B7" s="19" t="s">
        <v>143</v>
      </c>
      <c r="C7" s="19" t="s">
        <v>143</v>
      </c>
      <c r="D7" s="19" t="s">
        <v>143</v>
      </c>
      <c r="E7" s="19" t="s">
        <v>143</v>
      </c>
      <c r="F7" s="19" t="s">
        <v>143</v>
      </c>
      <c r="G7" s="19" t="s">
        <v>143</v>
      </c>
      <c r="H7" s="19" t="s">
        <v>143</v>
      </c>
      <c r="I7" s="19" t="s">
        <v>143</v>
      </c>
      <c r="J7" s="19" t="s">
        <v>143</v>
      </c>
      <c r="K7" s="19" t="s">
        <v>143</v>
      </c>
      <c r="L7" s="19" t="s">
        <v>143</v>
      </c>
    </row>
    <row r="8" spans="1:13" ht="12.75" customHeight="1">
      <c r="A8" s="20">
        <v>701001</v>
      </c>
      <c r="B8" s="81" t="s">
        <v>292</v>
      </c>
      <c r="C8" s="20">
        <f>D8+L8</f>
        <v>944.02</v>
      </c>
      <c r="D8" s="20">
        <v>944.02</v>
      </c>
      <c r="E8" s="20">
        <v>245.97</v>
      </c>
      <c r="F8" s="20"/>
      <c r="G8" s="20"/>
      <c r="H8" s="20"/>
      <c r="I8" s="20"/>
      <c r="J8" s="20"/>
      <c r="K8" s="20"/>
      <c r="L8" s="20"/>
    </row>
    <row r="9" spans="1:13" ht="12.75" customHeight="1">
      <c r="A9" s="20"/>
      <c r="B9" s="20"/>
      <c r="C9" s="20"/>
      <c r="D9" s="20"/>
      <c r="E9" s="20"/>
      <c r="F9" s="20"/>
      <c r="G9" s="20"/>
      <c r="H9" s="20"/>
      <c r="I9" s="20"/>
      <c r="J9" s="20"/>
      <c r="K9" s="20"/>
      <c r="L9" s="20"/>
    </row>
    <row r="10" spans="1:13" ht="12.75" customHeight="1">
      <c r="A10" s="20"/>
      <c r="B10" s="20"/>
      <c r="C10" s="20"/>
      <c r="D10" s="20"/>
      <c r="E10" s="20"/>
      <c r="F10" s="20"/>
      <c r="G10" s="20"/>
      <c r="H10" s="20"/>
      <c r="I10" s="20"/>
      <c r="J10" s="20"/>
      <c r="K10" s="20"/>
      <c r="L10" s="20"/>
    </row>
    <row r="11" spans="1:13" ht="12.75" customHeight="1">
      <c r="A11" s="20"/>
      <c r="B11" s="20"/>
      <c r="C11" s="20"/>
      <c r="D11" s="20"/>
      <c r="E11" s="20"/>
      <c r="F11" s="20"/>
      <c r="G11" s="20"/>
      <c r="H11" s="21"/>
      <c r="I11" s="20"/>
      <c r="J11" s="20"/>
      <c r="K11" s="20"/>
      <c r="L11" s="20"/>
    </row>
    <row r="12" spans="1:13" ht="12.75" customHeight="1">
      <c r="A12" s="20"/>
      <c r="B12" s="20"/>
      <c r="C12" s="20"/>
      <c r="D12" s="20"/>
      <c r="E12" s="20"/>
      <c r="F12" s="20"/>
      <c r="G12" s="21"/>
      <c r="H12" s="21"/>
      <c r="I12" s="20"/>
      <c r="J12" s="20"/>
      <c r="K12" s="20"/>
      <c r="L12" s="20"/>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L5:L6"/>
    <mergeCell ref="A2:L2"/>
    <mergeCell ref="C4:L4"/>
    <mergeCell ref="D5:E5"/>
    <mergeCell ref="A4:A6"/>
    <mergeCell ref="B4:B6"/>
    <mergeCell ref="C5:C6"/>
    <mergeCell ref="F5:F6"/>
    <mergeCell ref="G5:G6"/>
    <mergeCell ref="H5:H6"/>
    <mergeCell ref="I5:I6"/>
    <mergeCell ref="J5:J6"/>
    <mergeCell ref="K5:K6"/>
  </mergeCells>
  <phoneticPr fontId="16" type="noConversion"/>
  <printOptions horizontalCentered="1"/>
  <pageMargins left="0.58958333333333302" right="0.58958333333333302" top="0.78958333333333297" bottom="0.78958333333333297" header="0.5" footer="0.5"/>
  <pageSetup paperSize="9" scale="86"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topLeftCell="A4" workbookViewId="0">
      <selection activeCell="H9" sqref="H9"/>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2" t="s">
        <v>12</v>
      </c>
      <c r="B1" s="33"/>
      <c r="C1" s="33"/>
      <c r="D1" s="33"/>
      <c r="E1" s="33"/>
      <c r="F1" s="33"/>
      <c r="G1" s="33"/>
      <c r="H1" s="34"/>
    </row>
    <row r="2" spans="1:10" ht="22.5" customHeight="1">
      <c r="A2" s="122" t="s">
        <v>13</v>
      </c>
      <c r="B2" s="122"/>
      <c r="C2" s="122"/>
      <c r="D2" s="122"/>
      <c r="E2" s="122"/>
      <c r="F2" s="122"/>
      <c r="G2" s="122"/>
      <c r="H2" s="122"/>
    </row>
    <row r="3" spans="1:10" ht="22.5" customHeight="1">
      <c r="A3" s="123"/>
      <c r="B3" s="123"/>
      <c r="C3" s="35"/>
      <c r="D3" s="35"/>
      <c r="E3" s="36"/>
      <c r="F3" s="36"/>
      <c r="G3" s="36"/>
      <c r="H3" s="37" t="s">
        <v>38</v>
      </c>
    </row>
    <row r="4" spans="1:10" ht="22.5" customHeight="1">
      <c r="A4" s="124" t="s">
        <v>39</v>
      </c>
      <c r="B4" s="124"/>
      <c r="C4" s="124" t="s">
        <v>40</v>
      </c>
      <c r="D4" s="124"/>
      <c r="E4" s="124"/>
      <c r="F4" s="124"/>
      <c r="G4" s="124"/>
      <c r="H4" s="124"/>
    </row>
    <row r="5" spans="1:10" ht="22.5" customHeight="1">
      <c r="A5" s="38" t="s">
        <v>41</v>
      </c>
      <c r="B5" s="38" t="s">
        <v>42</v>
      </c>
      <c r="C5" s="38" t="s">
        <v>43</v>
      </c>
      <c r="D5" s="39" t="s">
        <v>42</v>
      </c>
      <c r="E5" s="38" t="s">
        <v>44</v>
      </c>
      <c r="F5" s="38" t="s">
        <v>42</v>
      </c>
      <c r="G5" s="38" t="s">
        <v>45</v>
      </c>
      <c r="H5" s="38" t="s">
        <v>42</v>
      </c>
    </row>
    <row r="6" spans="1:10" ht="22.5" customHeight="1">
      <c r="A6" s="52" t="s">
        <v>146</v>
      </c>
      <c r="B6" s="43"/>
      <c r="C6" s="52" t="s">
        <v>146</v>
      </c>
      <c r="D6" s="43"/>
      <c r="E6" s="45" t="s">
        <v>146</v>
      </c>
      <c r="F6" s="45"/>
      <c r="G6" s="45" t="s">
        <v>146</v>
      </c>
      <c r="H6" s="43"/>
    </row>
    <row r="7" spans="1:10" ht="22.5" customHeight="1">
      <c r="A7" s="40" t="s">
        <v>147</v>
      </c>
      <c r="B7" s="43">
        <v>944.02</v>
      </c>
      <c r="C7" s="53" t="s">
        <v>48</v>
      </c>
      <c r="D7" s="43">
        <v>590.04999999999995</v>
      </c>
      <c r="E7" s="45" t="s">
        <v>49</v>
      </c>
      <c r="F7" s="43">
        <f>F8+F9+F10</f>
        <v>698.05</v>
      </c>
      <c r="G7" s="45" t="s">
        <v>50</v>
      </c>
      <c r="H7" s="43">
        <v>619.92999999999995</v>
      </c>
    </row>
    <row r="8" spans="1:10" ht="22.5" customHeight="1">
      <c r="A8" s="54" t="s">
        <v>148</v>
      </c>
      <c r="B8" s="43">
        <v>245.97</v>
      </c>
      <c r="C8" s="53" t="s">
        <v>52</v>
      </c>
      <c r="D8" s="43"/>
      <c r="E8" s="45" t="s">
        <v>53</v>
      </c>
      <c r="F8" s="43">
        <v>619.92999999999995</v>
      </c>
      <c r="G8" s="45" t="s">
        <v>54</v>
      </c>
      <c r="H8" s="43">
        <v>75.819999999999993</v>
      </c>
      <c r="J8" s="16"/>
    </row>
    <row r="9" spans="1:10" ht="22.5" customHeight="1">
      <c r="A9" s="40" t="s">
        <v>149</v>
      </c>
      <c r="B9" s="43"/>
      <c r="C9" s="53" t="s">
        <v>56</v>
      </c>
      <c r="D9" s="43"/>
      <c r="E9" s="45" t="s">
        <v>57</v>
      </c>
      <c r="F9" s="43">
        <v>75.819999999999993</v>
      </c>
      <c r="G9" s="45" t="s">
        <v>58</v>
      </c>
      <c r="H9" s="43">
        <v>27</v>
      </c>
    </row>
    <row r="10" spans="1:10" ht="22.5" customHeight="1">
      <c r="A10" s="40" t="s">
        <v>150</v>
      </c>
      <c r="B10" s="43"/>
      <c r="C10" s="53" t="s">
        <v>60</v>
      </c>
      <c r="D10" s="43"/>
      <c r="E10" s="45" t="s">
        <v>61</v>
      </c>
      <c r="F10" s="43">
        <v>2.2999999999999998</v>
      </c>
      <c r="G10" s="45" t="s">
        <v>62</v>
      </c>
      <c r="H10" s="43"/>
    </row>
    <row r="11" spans="1:10" ht="22.5" customHeight="1">
      <c r="A11" s="40"/>
      <c r="B11" s="43"/>
      <c r="C11" s="53" t="s">
        <v>64</v>
      </c>
      <c r="D11" s="43"/>
      <c r="E11" s="45" t="s">
        <v>65</v>
      </c>
      <c r="F11" s="43"/>
      <c r="G11" s="45" t="s">
        <v>66</v>
      </c>
      <c r="H11" s="43"/>
    </row>
    <row r="12" spans="1:10" ht="22.5" customHeight="1">
      <c r="A12" s="40"/>
      <c r="B12" s="43"/>
      <c r="C12" s="53" t="s">
        <v>68</v>
      </c>
      <c r="D12" s="43"/>
      <c r="E12" s="45" t="s">
        <v>69</v>
      </c>
      <c r="F12" s="43">
        <f>F15+F18</f>
        <v>245.97</v>
      </c>
      <c r="G12" s="45" t="s">
        <v>70</v>
      </c>
      <c r="H12" s="43"/>
    </row>
    <row r="13" spans="1:10" ht="22.5" customHeight="1">
      <c r="A13" s="40"/>
      <c r="B13" s="43"/>
      <c r="C13" s="53" t="s">
        <v>72</v>
      </c>
      <c r="D13" s="43"/>
      <c r="E13" s="45" t="s">
        <v>53</v>
      </c>
      <c r="F13" s="43"/>
      <c r="G13" s="45" t="s">
        <v>73</v>
      </c>
      <c r="H13" s="43"/>
    </row>
    <row r="14" spans="1:10" ht="22.5" customHeight="1">
      <c r="A14" s="40"/>
      <c r="B14" s="43"/>
      <c r="C14" s="53" t="s">
        <v>75</v>
      </c>
      <c r="D14" s="43">
        <v>66</v>
      </c>
      <c r="E14" s="45" t="s">
        <v>57</v>
      </c>
      <c r="F14" s="43"/>
      <c r="G14" s="45" t="s">
        <v>76</v>
      </c>
      <c r="H14" s="43"/>
    </row>
    <row r="15" spans="1:10" ht="22.5" customHeight="1">
      <c r="A15" s="55"/>
      <c r="B15" s="43"/>
      <c r="C15" s="53" t="s">
        <v>78</v>
      </c>
      <c r="D15" s="43"/>
      <c r="E15" s="45" t="s">
        <v>79</v>
      </c>
      <c r="F15" s="43">
        <v>218.97</v>
      </c>
      <c r="G15" s="45" t="s">
        <v>80</v>
      </c>
      <c r="H15" s="43">
        <v>221.27</v>
      </c>
    </row>
    <row r="16" spans="1:10" ht="22.5" customHeight="1">
      <c r="A16" s="55"/>
      <c r="B16" s="43"/>
      <c r="C16" s="53" t="s">
        <v>82</v>
      </c>
      <c r="D16" s="43">
        <v>42</v>
      </c>
      <c r="E16" s="45" t="s">
        <v>83</v>
      </c>
      <c r="F16" s="43"/>
      <c r="G16" s="45" t="s">
        <v>84</v>
      </c>
      <c r="H16" s="43"/>
    </row>
    <row r="17" spans="1:10" ht="22.5" customHeight="1">
      <c r="A17" s="55"/>
      <c r="B17" s="43"/>
      <c r="C17" s="53" t="s">
        <v>86</v>
      </c>
      <c r="D17" s="43"/>
      <c r="E17" s="45" t="s">
        <v>87</v>
      </c>
      <c r="F17" s="43"/>
      <c r="G17" s="45" t="s">
        <v>88</v>
      </c>
      <c r="H17" s="43"/>
    </row>
    <row r="18" spans="1:10" ht="22.5" customHeight="1">
      <c r="A18" s="55"/>
      <c r="B18" s="41"/>
      <c r="C18" s="53" t="s">
        <v>89</v>
      </c>
      <c r="D18" s="43"/>
      <c r="E18" s="45" t="s">
        <v>90</v>
      </c>
      <c r="F18" s="43">
        <v>27</v>
      </c>
      <c r="G18" s="45" t="s">
        <v>91</v>
      </c>
      <c r="H18" s="43"/>
    </row>
    <row r="19" spans="1:10" ht="22.5" customHeight="1">
      <c r="A19" s="47"/>
      <c r="B19" s="48"/>
      <c r="C19" s="53" t="s">
        <v>92</v>
      </c>
      <c r="D19" s="43">
        <v>245.97</v>
      </c>
      <c r="E19" s="45" t="s">
        <v>93</v>
      </c>
      <c r="F19" s="43"/>
      <c r="G19" s="45" t="s">
        <v>94</v>
      </c>
      <c r="H19" s="43"/>
    </row>
    <row r="20" spans="1:10" ht="22.5" customHeight="1">
      <c r="A20" s="47"/>
      <c r="B20" s="41"/>
      <c r="C20" s="53" t="s">
        <v>95</v>
      </c>
      <c r="D20" s="43"/>
      <c r="E20" s="45" t="s">
        <v>96</v>
      </c>
      <c r="F20" s="43"/>
      <c r="G20" s="45" t="s">
        <v>97</v>
      </c>
      <c r="H20" s="43"/>
    </row>
    <row r="21" spans="1:10" ht="22.5" customHeight="1">
      <c r="A21" s="20"/>
      <c r="B21" s="41"/>
      <c r="C21" s="53" t="s">
        <v>98</v>
      </c>
      <c r="D21" s="43"/>
      <c r="E21" s="45" t="s">
        <v>99</v>
      </c>
      <c r="F21" s="43"/>
      <c r="G21" s="45" t="s">
        <v>100</v>
      </c>
      <c r="H21" s="43"/>
    </row>
    <row r="22" spans="1:10" ht="22.5" customHeight="1">
      <c r="A22" s="21"/>
      <c r="B22" s="41"/>
      <c r="C22" s="53" t="s">
        <v>101</v>
      </c>
      <c r="D22" s="43"/>
      <c r="E22" s="45" t="s">
        <v>102</v>
      </c>
      <c r="F22" s="43"/>
      <c r="G22" s="45"/>
      <c r="H22" s="43"/>
    </row>
    <row r="23" spans="1:10" ht="22.5" customHeight="1">
      <c r="A23" s="56"/>
      <c r="B23" s="41"/>
      <c r="C23" s="53" t="s">
        <v>103</v>
      </c>
      <c r="D23" s="43"/>
      <c r="E23" s="49" t="s">
        <v>104</v>
      </c>
      <c r="F23" s="43"/>
      <c r="G23" s="49"/>
      <c r="H23" s="43"/>
    </row>
    <row r="24" spans="1:10" ht="22.5" customHeight="1">
      <c r="A24" s="56"/>
      <c r="B24" s="41"/>
      <c r="C24" s="53" t="s">
        <v>105</v>
      </c>
      <c r="D24" s="43"/>
      <c r="E24" s="49" t="s">
        <v>106</v>
      </c>
      <c r="F24" s="43"/>
      <c r="G24" s="49"/>
      <c r="H24" s="43"/>
    </row>
    <row r="25" spans="1:10" ht="22.5" customHeight="1">
      <c r="A25" s="56"/>
      <c r="B25" s="41"/>
      <c r="C25" s="53" t="s">
        <v>107</v>
      </c>
      <c r="D25" s="43"/>
      <c r="E25" s="49" t="s">
        <v>108</v>
      </c>
      <c r="F25" s="43"/>
      <c r="G25" s="49"/>
      <c r="H25" s="43"/>
      <c r="I25" s="16"/>
    </row>
    <row r="26" spans="1:10" ht="22.5" customHeight="1">
      <c r="A26" s="56"/>
      <c r="B26" s="41"/>
      <c r="C26" s="53" t="s">
        <v>109</v>
      </c>
      <c r="D26" s="43"/>
      <c r="E26" s="45"/>
      <c r="F26" s="45"/>
      <c r="G26" s="45"/>
      <c r="H26" s="43"/>
      <c r="I26" s="16"/>
      <c r="J26" s="16"/>
    </row>
    <row r="27" spans="1:10" ht="22.5" customHeight="1">
      <c r="A27" s="21"/>
      <c r="B27" s="48"/>
      <c r="C27" s="53" t="s">
        <v>110</v>
      </c>
      <c r="D27" s="43"/>
      <c r="E27" s="57"/>
      <c r="F27" s="45"/>
      <c r="G27" s="45"/>
      <c r="H27" s="43"/>
      <c r="I27" s="16"/>
      <c r="J27" s="16"/>
    </row>
    <row r="28" spans="1:10" ht="22.5" customHeight="1">
      <c r="A28" s="56"/>
      <c r="B28" s="41"/>
      <c r="C28" s="53" t="s">
        <v>111</v>
      </c>
      <c r="D28" s="43"/>
      <c r="E28" s="45"/>
      <c r="F28" s="45"/>
      <c r="G28" s="45"/>
      <c r="H28" s="43"/>
      <c r="I28" s="16"/>
      <c r="J28" s="16"/>
    </row>
    <row r="29" spans="1:10" ht="22.5" customHeight="1">
      <c r="A29" s="21"/>
      <c r="B29" s="48"/>
      <c r="C29" s="53" t="s">
        <v>112</v>
      </c>
      <c r="D29" s="43"/>
      <c r="E29" s="45"/>
      <c r="F29" s="45"/>
      <c r="G29" s="45"/>
      <c r="H29" s="43"/>
      <c r="I29" s="16"/>
      <c r="J29" s="16"/>
    </row>
    <row r="30" spans="1:10" ht="22.5" customHeight="1">
      <c r="A30" s="21"/>
      <c r="B30" s="41"/>
      <c r="C30" s="53" t="s">
        <v>113</v>
      </c>
      <c r="D30" s="43"/>
      <c r="E30" s="45"/>
      <c r="F30" s="45"/>
      <c r="G30" s="45"/>
      <c r="H30" s="43"/>
      <c r="I30" s="16"/>
    </row>
    <row r="31" spans="1:10" ht="22.5" customHeight="1">
      <c r="A31" s="21"/>
      <c r="B31" s="41"/>
      <c r="C31" s="53" t="s">
        <v>114</v>
      </c>
      <c r="D31" s="43"/>
      <c r="E31" s="45"/>
      <c r="F31" s="45"/>
      <c r="G31" s="45"/>
      <c r="H31" s="43"/>
    </row>
    <row r="32" spans="1:10" ht="22.5" customHeight="1">
      <c r="A32" s="21"/>
      <c r="B32" s="41"/>
      <c r="C32" s="53" t="s">
        <v>115</v>
      </c>
      <c r="D32" s="43"/>
      <c r="E32" s="45"/>
      <c r="F32" s="45"/>
      <c r="G32" s="45"/>
      <c r="H32" s="43"/>
    </row>
    <row r="33" spans="1:10" ht="22.5" customHeight="1">
      <c r="A33" s="21"/>
      <c r="B33" s="41"/>
      <c r="C33" s="53" t="s">
        <v>116</v>
      </c>
      <c r="D33" s="43"/>
      <c r="E33" s="45"/>
      <c r="F33" s="45"/>
      <c r="G33" s="45"/>
      <c r="H33" s="43"/>
      <c r="I33" s="16"/>
      <c r="J33" s="16"/>
    </row>
    <row r="34" spans="1:10" ht="22.5" customHeight="1">
      <c r="A34" s="20"/>
      <c r="B34" s="41"/>
      <c r="C34" s="53" t="s">
        <v>117</v>
      </c>
      <c r="D34" s="43"/>
      <c r="E34" s="45"/>
      <c r="F34" s="45"/>
      <c r="G34" s="45"/>
      <c r="H34" s="43"/>
    </row>
    <row r="35" spans="1:10" ht="22.5" customHeight="1">
      <c r="A35" s="21"/>
      <c r="B35" s="41"/>
      <c r="C35" s="53" t="s">
        <v>118</v>
      </c>
      <c r="D35" s="50"/>
      <c r="E35" s="40"/>
      <c r="F35" s="40"/>
      <c r="G35" s="40"/>
      <c r="H35" s="51"/>
    </row>
    <row r="36" spans="1:10" ht="18" customHeight="1">
      <c r="A36" s="39" t="s">
        <v>119</v>
      </c>
      <c r="B36" s="48">
        <v>944.02</v>
      </c>
      <c r="C36" s="39" t="s">
        <v>120</v>
      </c>
      <c r="D36" s="50">
        <f>D7+D14+D16+D19</f>
        <v>944.02</v>
      </c>
      <c r="E36" s="39" t="s">
        <v>120</v>
      </c>
      <c r="F36" s="83">
        <f>F7+F12</f>
        <v>944.02</v>
      </c>
      <c r="G36" s="39" t="s">
        <v>120</v>
      </c>
      <c r="H36" s="51">
        <f>H7+H8+H9+H15</f>
        <v>944.02</v>
      </c>
    </row>
    <row r="37" spans="1:10" ht="18" customHeight="1">
      <c r="A37" s="53" t="s">
        <v>125</v>
      </c>
      <c r="B37" s="41"/>
      <c r="C37" s="55" t="s">
        <v>122</v>
      </c>
      <c r="D37" s="50"/>
      <c r="E37" s="55" t="s">
        <v>122</v>
      </c>
      <c r="F37" s="55"/>
      <c r="G37" s="55" t="s">
        <v>122</v>
      </c>
      <c r="H37" s="51"/>
    </row>
    <row r="38" spans="1:10" ht="18" customHeight="1">
      <c r="A38" s="53"/>
      <c r="B38" s="41"/>
      <c r="C38" s="47"/>
      <c r="D38" s="43"/>
      <c r="E38" s="47"/>
      <c r="F38" s="47"/>
      <c r="G38" s="47"/>
      <c r="H38" s="43"/>
    </row>
    <row r="39" spans="1:10" ht="22.5" customHeight="1">
      <c r="A39" s="53"/>
      <c r="B39" s="41"/>
      <c r="C39" s="58"/>
      <c r="D39" s="59"/>
      <c r="E39" s="21"/>
      <c r="F39" s="21"/>
      <c r="G39" s="21"/>
      <c r="H39" s="50"/>
    </row>
    <row r="40" spans="1:10" ht="21" customHeight="1">
      <c r="A40" s="21"/>
      <c r="B40" s="41"/>
      <c r="C40" s="20"/>
      <c r="D40" s="59"/>
      <c r="E40" s="20"/>
      <c r="F40" s="20"/>
      <c r="G40" s="20"/>
      <c r="H40" s="59"/>
    </row>
    <row r="41" spans="1:10" ht="18" customHeight="1">
      <c r="A41" s="38" t="s">
        <v>128</v>
      </c>
      <c r="B41" s="48">
        <f>B36+B37</f>
        <v>944.02</v>
      </c>
      <c r="C41" s="60" t="s">
        <v>129</v>
      </c>
      <c r="D41" s="59">
        <f>D36+D37</f>
        <v>944.02</v>
      </c>
      <c r="E41" s="38" t="s">
        <v>129</v>
      </c>
      <c r="F41" s="84">
        <f>F36+F37</f>
        <v>944.02</v>
      </c>
      <c r="G41" s="38" t="s">
        <v>129</v>
      </c>
      <c r="H41" s="43">
        <f>H36+H37</f>
        <v>944.02</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45"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19"/>
  <sheetViews>
    <sheetView showGridLines="0" showZeros="0" workbookViewId="0">
      <selection activeCell="D6" sqref="D6:E6"/>
    </sheetView>
  </sheetViews>
  <sheetFormatPr defaultColWidth="9.1640625" defaultRowHeight="12.75" customHeight="1"/>
  <cols>
    <col min="1" max="1" width="21.33203125" customWidth="1"/>
    <col min="2" max="2" width="36.1640625" customWidth="1"/>
    <col min="3" max="5" width="21.33203125" customWidth="1"/>
    <col min="6" max="6" width="19.33203125" customWidth="1"/>
    <col min="7" max="7" width="21.33203125" customWidth="1"/>
    <col min="8" max="8" width="9.1640625" customWidth="1"/>
  </cols>
  <sheetData>
    <row r="1" spans="1:7" ht="30" customHeight="1">
      <c r="A1" s="16" t="s">
        <v>14</v>
      </c>
    </row>
    <row r="2" spans="1:7" ht="28.5" customHeight="1">
      <c r="A2" s="132" t="s">
        <v>151</v>
      </c>
      <c r="B2" s="132"/>
      <c r="C2" s="132"/>
      <c r="D2" s="132"/>
      <c r="E2" s="132"/>
      <c r="F2" s="132"/>
      <c r="G2" s="132"/>
    </row>
    <row r="3" spans="1:7" ht="22.5" customHeight="1">
      <c r="G3" s="22" t="s">
        <v>38</v>
      </c>
    </row>
    <row r="4" spans="1:7" ht="22.5" customHeight="1">
      <c r="A4" s="23" t="s">
        <v>152</v>
      </c>
      <c r="B4" s="23" t="s">
        <v>153</v>
      </c>
      <c r="C4" s="23" t="s">
        <v>133</v>
      </c>
      <c r="D4" s="23" t="s">
        <v>154</v>
      </c>
      <c r="E4" s="23" t="s">
        <v>155</v>
      </c>
      <c r="F4" s="23" t="s">
        <v>156</v>
      </c>
      <c r="G4" s="23" t="s">
        <v>157</v>
      </c>
    </row>
    <row r="5" spans="1:7" ht="15.75" customHeight="1">
      <c r="A5" s="19" t="s">
        <v>143</v>
      </c>
      <c r="B5" s="19" t="s">
        <v>143</v>
      </c>
      <c r="C5" s="19" t="s">
        <v>143</v>
      </c>
      <c r="D5" s="19" t="s">
        <v>143</v>
      </c>
      <c r="E5" s="19" t="s">
        <v>143</v>
      </c>
      <c r="F5" s="19" t="s">
        <v>143</v>
      </c>
      <c r="G5" s="19" t="s">
        <v>143</v>
      </c>
    </row>
    <row r="6" spans="1:7" ht="15.75" customHeight="1">
      <c r="A6" s="100" t="s">
        <v>352</v>
      </c>
      <c r="B6" s="19"/>
      <c r="C6" s="102">
        <f>SUM(C7:C11)</f>
        <v>944.02</v>
      </c>
      <c r="D6" s="102">
        <f>SUM(D7:D11)</f>
        <v>368.96</v>
      </c>
      <c r="E6" s="102">
        <f>SUM(E7:E11)</f>
        <v>329.09000000000003</v>
      </c>
      <c r="F6" s="102">
        <f>SUM(F7:F11)</f>
        <v>245.97</v>
      </c>
      <c r="G6" s="19"/>
    </row>
    <row r="7" spans="1:7" ht="12.75" customHeight="1">
      <c r="A7" s="20">
        <v>2010301</v>
      </c>
      <c r="B7" s="105" t="s">
        <v>293</v>
      </c>
      <c r="C7" s="103">
        <f>D7+E7+F7</f>
        <v>590.04999999999995</v>
      </c>
      <c r="D7" s="103">
        <v>368.96</v>
      </c>
      <c r="E7" s="103">
        <v>221.09</v>
      </c>
      <c r="F7" s="103"/>
      <c r="G7" s="20"/>
    </row>
    <row r="8" spans="1:7" ht="12.75" customHeight="1">
      <c r="A8" s="20">
        <v>2080505</v>
      </c>
      <c r="B8" s="105" t="s">
        <v>294</v>
      </c>
      <c r="C8" s="103">
        <f>D8+E8+F8</f>
        <v>66</v>
      </c>
      <c r="D8" s="103"/>
      <c r="E8" s="103">
        <v>66</v>
      </c>
      <c r="F8" s="103"/>
      <c r="G8" s="20"/>
    </row>
    <row r="9" spans="1:7" ht="12.75" customHeight="1">
      <c r="A9" s="20">
        <v>2101101</v>
      </c>
      <c r="B9" s="105" t="s">
        <v>295</v>
      </c>
      <c r="C9" s="103">
        <f>D9+E9+F9</f>
        <v>42</v>
      </c>
      <c r="D9" s="103"/>
      <c r="E9" s="103">
        <v>42</v>
      </c>
      <c r="F9" s="103"/>
      <c r="G9" s="20"/>
    </row>
    <row r="10" spans="1:7" ht="12.75" customHeight="1">
      <c r="A10" s="20">
        <v>2130701</v>
      </c>
      <c r="B10" s="105" t="s">
        <v>296</v>
      </c>
      <c r="C10" s="103">
        <f>D10+E10+F10</f>
        <v>27</v>
      </c>
      <c r="D10" s="103"/>
      <c r="E10" s="103"/>
      <c r="F10" s="103">
        <v>27</v>
      </c>
      <c r="G10" s="20"/>
    </row>
    <row r="11" spans="1:7" ht="12.75" customHeight="1">
      <c r="A11" s="20">
        <v>2130705</v>
      </c>
      <c r="B11" s="105" t="s">
        <v>297</v>
      </c>
      <c r="C11" s="103">
        <f>D11+E11+F11</f>
        <v>218.97</v>
      </c>
      <c r="D11" s="103"/>
      <c r="E11" s="103"/>
      <c r="F11" s="103">
        <v>218.97</v>
      </c>
      <c r="G11" s="20"/>
    </row>
    <row r="12" spans="1:7" ht="12.75" customHeight="1">
      <c r="A12" s="16"/>
      <c r="B12" s="16"/>
      <c r="C12" s="16"/>
      <c r="D12" s="16"/>
      <c r="E12" s="16"/>
      <c r="F12" s="16"/>
      <c r="G12" s="16"/>
    </row>
    <row r="13" spans="1:7" ht="12.75" customHeight="1">
      <c r="A13" s="16"/>
      <c r="C13" s="16"/>
    </row>
    <row r="14" spans="1:7" ht="12.75" customHeight="1">
      <c r="A14" s="16"/>
      <c r="C14" s="16"/>
    </row>
    <row r="15" spans="1:7" ht="12.75" customHeight="1">
      <c r="A15" s="16"/>
      <c r="B15" s="16"/>
    </row>
    <row r="16" spans="1:7" ht="12.75" customHeight="1">
      <c r="B16" s="16"/>
    </row>
    <row r="17" spans="2:2" ht="12.75" customHeight="1">
      <c r="B17" s="16"/>
    </row>
    <row r="18" spans="2:2" ht="12.75" customHeight="1">
      <c r="B18" s="16"/>
    </row>
    <row r="19" spans="2:2" ht="12.75" customHeight="1">
      <c r="B19" s="16"/>
    </row>
  </sheetData>
  <mergeCells count="1">
    <mergeCell ref="A2:G2"/>
  </mergeCells>
  <phoneticPr fontId="16"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33"/>
  <sheetViews>
    <sheetView showGridLines="0" showZeros="0" workbookViewId="0">
      <selection activeCell="E6" sqref="E6"/>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16</v>
      </c>
    </row>
    <row r="2" spans="1:9" ht="28.5" customHeight="1">
      <c r="A2" s="132" t="s">
        <v>158</v>
      </c>
      <c r="B2" s="132"/>
      <c r="C2" s="132"/>
      <c r="D2" s="132"/>
      <c r="E2" s="132"/>
      <c r="F2" s="132"/>
      <c r="G2" s="132"/>
      <c r="H2" s="132"/>
      <c r="I2" s="132"/>
    </row>
    <row r="3" spans="1:9" ht="22.5" customHeight="1">
      <c r="I3" s="22" t="s">
        <v>38</v>
      </c>
    </row>
    <row r="4" spans="1:9" ht="22.5" customHeight="1">
      <c r="A4" s="23" t="s">
        <v>159</v>
      </c>
      <c r="B4" s="23" t="s">
        <v>160</v>
      </c>
      <c r="C4" s="23" t="s">
        <v>161</v>
      </c>
      <c r="D4" s="23" t="s">
        <v>162</v>
      </c>
      <c r="E4" s="23" t="s">
        <v>133</v>
      </c>
      <c r="F4" s="23" t="s">
        <v>154</v>
      </c>
      <c r="G4" s="23" t="s">
        <v>155</v>
      </c>
      <c r="H4" s="23" t="s">
        <v>156</v>
      </c>
      <c r="I4" s="23" t="s">
        <v>157</v>
      </c>
    </row>
    <row r="5" spans="1:9" ht="15.75" customHeight="1">
      <c r="A5" s="19" t="s">
        <v>143</v>
      </c>
      <c r="B5" s="19" t="s">
        <v>143</v>
      </c>
      <c r="C5" s="19" t="s">
        <v>143</v>
      </c>
      <c r="D5" s="19" t="s">
        <v>143</v>
      </c>
      <c r="E5" s="19" t="s">
        <v>143</v>
      </c>
      <c r="F5" s="19" t="s">
        <v>143</v>
      </c>
      <c r="G5" s="19" t="s">
        <v>143</v>
      </c>
      <c r="H5" s="19" t="s">
        <v>143</v>
      </c>
      <c r="I5" s="19" t="s">
        <v>143</v>
      </c>
    </row>
    <row r="6" spans="1:9" ht="15.75" customHeight="1">
      <c r="A6" s="100" t="s">
        <v>352</v>
      </c>
      <c r="B6" s="19"/>
      <c r="C6" s="19"/>
      <c r="D6" s="19"/>
      <c r="E6" s="102">
        <f>E7+E32+E30+E18</f>
        <v>944.02475000000015</v>
      </c>
      <c r="F6" s="102">
        <f>F7+F32+F30+F18</f>
        <v>368.95860000000005</v>
      </c>
      <c r="G6" s="102">
        <f>G7+G32+G30+G18</f>
        <v>329.09794999999997</v>
      </c>
      <c r="H6" s="102">
        <f>H31+H32</f>
        <v>245.9682</v>
      </c>
      <c r="I6" s="19"/>
    </row>
    <row r="7" spans="1:9" ht="15.75" customHeight="1">
      <c r="A7" s="101">
        <v>301</v>
      </c>
      <c r="B7" s="101" t="s">
        <v>353</v>
      </c>
      <c r="C7" s="19"/>
      <c r="D7" s="19"/>
      <c r="E7" s="102">
        <f>SUM(E8:E17)</f>
        <v>604.37855000000013</v>
      </c>
      <c r="F7" s="102">
        <f>SUM(F8:F17)</f>
        <v>350.65860000000004</v>
      </c>
      <c r="G7" s="102">
        <f>SUM(G8:G17)</f>
        <v>253.71994999999998</v>
      </c>
      <c r="H7" s="102">
        <f>SUM(H8:H17)</f>
        <v>0</v>
      </c>
      <c r="I7" s="19"/>
    </row>
    <row r="8" spans="1:9" ht="12.75" customHeight="1">
      <c r="A8" s="91" t="s">
        <v>303</v>
      </c>
      <c r="B8" s="92" t="s">
        <v>304</v>
      </c>
      <c r="C8" s="93">
        <v>50101</v>
      </c>
      <c r="D8" s="92" t="s">
        <v>301</v>
      </c>
      <c r="E8" s="94">
        <v>202.3194</v>
      </c>
      <c r="F8" s="94">
        <v>202.3194</v>
      </c>
      <c r="G8" s="93"/>
      <c r="H8" s="95"/>
      <c r="I8" s="95"/>
    </row>
    <row r="9" spans="1:9" ht="12.75" customHeight="1">
      <c r="A9" s="91" t="s">
        <v>305</v>
      </c>
      <c r="B9" s="92" t="s">
        <v>306</v>
      </c>
      <c r="C9" s="93">
        <v>50101</v>
      </c>
      <c r="D9" s="92" t="s">
        <v>301</v>
      </c>
      <c r="E9" s="96">
        <v>45.892000000000003</v>
      </c>
      <c r="G9" s="96">
        <v>45.892000000000003</v>
      </c>
      <c r="H9" s="95"/>
      <c r="I9" s="95"/>
    </row>
    <row r="10" spans="1:9" ht="12.75" customHeight="1">
      <c r="A10" s="91" t="s">
        <v>305</v>
      </c>
      <c r="B10" s="92" t="s">
        <v>306</v>
      </c>
      <c r="C10" s="93">
        <v>50101</v>
      </c>
      <c r="D10" s="92" t="s">
        <v>301</v>
      </c>
      <c r="E10" s="94">
        <v>112.4328</v>
      </c>
      <c r="F10" s="94">
        <v>112.4328</v>
      </c>
      <c r="G10" s="93"/>
      <c r="H10" s="95"/>
      <c r="I10" s="95"/>
    </row>
    <row r="11" spans="1:9" ht="12.75" customHeight="1">
      <c r="A11" s="91" t="s">
        <v>307</v>
      </c>
      <c r="B11" s="92" t="s">
        <v>308</v>
      </c>
      <c r="C11" s="93">
        <v>50101</v>
      </c>
      <c r="D11" s="92" t="s">
        <v>301</v>
      </c>
      <c r="E11" s="94">
        <v>16.859950000000001</v>
      </c>
      <c r="F11" s="93"/>
      <c r="G11" s="94">
        <v>16.859950000000001</v>
      </c>
      <c r="H11" s="95"/>
      <c r="I11" s="95"/>
    </row>
    <row r="12" spans="1:9" ht="12.75" customHeight="1">
      <c r="A12" s="91" t="s">
        <v>309</v>
      </c>
      <c r="B12" s="92" t="s">
        <v>310</v>
      </c>
      <c r="C12" s="93">
        <v>50199</v>
      </c>
      <c r="D12" s="92" t="s">
        <v>344</v>
      </c>
      <c r="E12" s="94">
        <v>35.415599999999998</v>
      </c>
      <c r="F12" s="93"/>
      <c r="G12" s="94">
        <v>35.415599999999998</v>
      </c>
      <c r="H12" s="95"/>
      <c r="I12" s="95"/>
    </row>
    <row r="13" spans="1:9" ht="12.75" customHeight="1">
      <c r="A13" s="91" t="s">
        <v>309</v>
      </c>
      <c r="B13" s="92" t="s">
        <v>310</v>
      </c>
      <c r="C13" s="93">
        <v>50199</v>
      </c>
      <c r="D13" s="92" t="s">
        <v>344</v>
      </c>
      <c r="E13" s="94">
        <v>35.906399999999998</v>
      </c>
      <c r="F13" s="94">
        <v>35.906399999999998</v>
      </c>
      <c r="H13" s="95"/>
      <c r="I13" s="95"/>
    </row>
    <row r="14" spans="1:9" ht="12.75" customHeight="1">
      <c r="A14" s="91" t="s">
        <v>311</v>
      </c>
      <c r="B14" s="92" t="s">
        <v>312</v>
      </c>
      <c r="C14" s="93">
        <v>50102</v>
      </c>
      <c r="D14" s="92" t="s">
        <v>302</v>
      </c>
      <c r="E14" s="96">
        <v>66</v>
      </c>
      <c r="F14" s="21"/>
      <c r="G14" s="96">
        <v>66</v>
      </c>
      <c r="H14" s="95"/>
      <c r="I14" s="95"/>
    </row>
    <row r="15" spans="1:9" ht="12.75" customHeight="1">
      <c r="A15" s="91" t="s">
        <v>313</v>
      </c>
      <c r="B15" s="92" t="s">
        <v>314</v>
      </c>
      <c r="C15" s="93">
        <v>50102</v>
      </c>
      <c r="D15" s="92" t="s">
        <v>302</v>
      </c>
      <c r="E15" s="96">
        <v>42</v>
      </c>
      <c r="F15" s="21"/>
      <c r="G15" s="96">
        <v>42</v>
      </c>
      <c r="H15" s="95"/>
      <c r="I15" s="95"/>
    </row>
    <row r="16" spans="1:9" ht="12.75" customHeight="1">
      <c r="A16" s="91" t="s">
        <v>315</v>
      </c>
      <c r="B16" s="92" t="s">
        <v>316</v>
      </c>
      <c r="C16" s="93">
        <v>50102</v>
      </c>
      <c r="D16" s="92" t="s">
        <v>302</v>
      </c>
      <c r="E16" s="96">
        <v>1.2</v>
      </c>
      <c r="F16" s="21"/>
      <c r="G16" s="96">
        <v>1.2</v>
      </c>
      <c r="H16" s="95"/>
      <c r="I16" s="95"/>
    </row>
    <row r="17" spans="1:9" ht="12.75" customHeight="1">
      <c r="A17" s="91" t="s">
        <v>317</v>
      </c>
      <c r="B17" s="92" t="s">
        <v>318</v>
      </c>
      <c r="C17" s="93">
        <v>50103</v>
      </c>
      <c r="D17" s="92" t="s">
        <v>300</v>
      </c>
      <c r="E17" s="96">
        <v>46.352400000000003</v>
      </c>
      <c r="F17" s="21"/>
      <c r="G17" s="96">
        <v>46.352400000000003</v>
      </c>
      <c r="H17" s="95"/>
      <c r="I17" s="95"/>
    </row>
    <row r="18" spans="1:9" ht="12.75" customHeight="1">
      <c r="A18" s="85" t="s">
        <v>319</v>
      </c>
      <c r="B18" s="86" t="s">
        <v>320</v>
      </c>
      <c r="C18" s="93"/>
      <c r="D18" s="92"/>
      <c r="E18" s="96">
        <f>SUM(E19:E29)</f>
        <v>93.677999999999997</v>
      </c>
      <c r="F18" s="96">
        <f>SUM(F19:F29)</f>
        <v>18.3</v>
      </c>
      <c r="G18" s="96">
        <f>SUM(G19:G29)</f>
        <v>75.377999999999986</v>
      </c>
      <c r="H18" s="96">
        <f>SUM(H19:H29)</f>
        <v>0</v>
      </c>
      <c r="I18" s="96">
        <f>SUM(I19:I29)</f>
        <v>0</v>
      </c>
    </row>
    <row r="19" spans="1:9" ht="12.75" customHeight="1">
      <c r="A19" s="91" t="s">
        <v>321</v>
      </c>
      <c r="B19" s="92" t="s">
        <v>322</v>
      </c>
      <c r="C19" s="93">
        <v>50201</v>
      </c>
      <c r="D19" s="92" t="s">
        <v>345</v>
      </c>
      <c r="E19" s="96">
        <v>17.515999999999998</v>
      </c>
      <c r="F19" s="21"/>
      <c r="G19" s="96">
        <v>17.515999999999998</v>
      </c>
      <c r="H19" s="95"/>
      <c r="I19" s="95"/>
    </row>
    <row r="20" spans="1:9" ht="12.75" customHeight="1">
      <c r="A20" s="91" t="s">
        <v>321</v>
      </c>
      <c r="B20" s="92" t="s">
        <v>322</v>
      </c>
      <c r="C20" s="93">
        <v>50201</v>
      </c>
      <c r="D20" s="92" t="s">
        <v>345</v>
      </c>
      <c r="E20" s="96">
        <v>1.5</v>
      </c>
      <c r="F20" s="21"/>
      <c r="G20" s="96">
        <v>1.5</v>
      </c>
      <c r="H20" s="95"/>
      <c r="I20" s="95"/>
    </row>
    <row r="21" spans="1:9" ht="12.75" customHeight="1">
      <c r="A21" s="91" t="s">
        <v>323</v>
      </c>
      <c r="B21" s="92" t="s">
        <v>324</v>
      </c>
      <c r="C21" s="93">
        <v>50209</v>
      </c>
      <c r="D21" s="92" t="s">
        <v>346</v>
      </c>
      <c r="E21" s="96">
        <v>0.56000000000000005</v>
      </c>
      <c r="F21" s="21"/>
      <c r="G21" s="96">
        <v>0.56000000000000005</v>
      </c>
      <c r="H21" s="95"/>
      <c r="I21" s="95"/>
    </row>
    <row r="22" spans="1:9" ht="12.75" customHeight="1">
      <c r="A22" s="91" t="s">
        <v>325</v>
      </c>
      <c r="B22" s="92" t="s">
        <v>326</v>
      </c>
      <c r="C22" s="93">
        <v>50206</v>
      </c>
      <c r="D22" s="92" t="s">
        <v>248</v>
      </c>
      <c r="E22" s="96">
        <v>0.3</v>
      </c>
      <c r="F22" s="21"/>
      <c r="G22" s="96">
        <v>0.3</v>
      </c>
      <c r="H22" s="95"/>
      <c r="I22" s="95"/>
    </row>
    <row r="23" spans="1:9" ht="12.75" customHeight="1">
      <c r="A23" s="97" t="s">
        <v>341</v>
      </c>
      <c r="B23" s="98" t="s">
        <v>354</v>
      </c>
      <c r="C23" s="93">
        <v>50205</v>
      </c>
      <c r="D23" s="93" t="s">
        <v>347</v>
      </c>
      <c r="E23" s="96">
        <v>2</v>
      </c>
      <c r="F23" s="21"/>
      <c r="G23" s="96">
        <v>2</v>
      </c>
      <c r="H23" s="95"/>
      <c r="I23" s="95"/>
    </row>
    <row r="24" spans="1:9" ht="12.75" customHeight="1">
      <c r="A24" s="91" t="s">
        <v>327</v>
      </c>
      <c r="B24" s="92" t="s">
        <v>328</v>
      </c>
      <c r="C24" s="93">
        <v>50201</v>
      </c>
      <c r="D24" s="93" t="s">
        <v>345</v>
      </c>
      <c r="E24" s="96">
        <v>7.2</v>
      </c>
      <c r="F24" s="21"/>
      <c r="G24" s="96">
        <v>7.2</v>
      </c>
      <c r="H24" s="95"/>
      <c r="I24" s="95"/>
    </row>
    <row r="25" spans="1:9" ht="12.75" customHeight="1">
      <c r="A25" s="91" t="s">
        <v>329</v>
      </c>
      <c r="B25" s="92" t="s">
        <v>330</v>
      </c>
      <c r="C25" s="93">
        <v>50208</v>
      </c>
      <c r="D25" s="93" t="s">
        <v>348</v>
      </c>
      <c r="E25" s="96">
        <v>6</v>
      </c>
      <c r="F25" s="21"/>
      <c r="G25" s="96">
        <v>6</v>
      </c>
      <c r="H25" s="95"/>
      <c r="I25" s="95"/>
    </row>
    <row r="26" spans="1:9" ht="12.75" customHeight="1">
      <c r="A26" s="91" t="s">
        <v>331</v>
      </c>
      <c r="B26" s="92" t="s">
        <v>332</v>
      </c>
      <c r="C26" s="93">
        <v>50299</v>
      </c>
      <c r="D26" s="93" t="s">
        <v>349</v>
      </c>
      <c r="E26" s="96">
        <v>22.44</v>
      </c>
      <c r="F26" s="21"/>
      <c r="G26" s="96">
        <v>22.44</v>
      </c>
      <c r="H26" s="95"/>
      <c r="I26" s="95"/>
    </row>
    <row r="27" spans="1:9" ht="12.75" customHeight="1">
      <c r="A27" s="91" t="s">
        <v>331</v>
      </c>
      <c r="B27" s="92" t="s">
        <v>332</v>
      </c>
      <c r="C27" s="93">
        <v>50299</v>
      </c>
      <c r="D27" s="93" t="s">
        <v>349</v>
      </c>
      <c r="E27" s="96">
        <v>18.3</v>
      </c>
      <c r="F27" s="96">
        <v>18.3</v>
      </c>
      <c r="H27" s="95"/>
      <c r="I27" s="95"/>
    </row>
    <row r="28" spans="1:9" ht="12.75" customHeight="1">
      <c r="A28" s="91" t="s">
        <v>335</v>
      </c>
      <c r="B28" s="92" t="s">
        <v>336</v>
      </c>
      <c r="C28" s="93">
        <v>50901</v>
      </c>
      <c r="D28" s="93" t="s">
        <v>350</v>
      </c>
      <c r="E28" s="96">
        <v>2.31</v>
      </c>
      <c r="F28" s="21"/>
      <c r="G28" s="96">
        <v>2.31</v>
      </c>
      <c r="H28" s="95"/>
      <c r="I28" s="95"/>
    </row>
    <row r="29" spans="1:9" ht="12.75" customHeight="1">
      <c r="A29" s="91" t="s">
        <v>337</v>
      </c>
      <c r="B29" s="92" t="s">
        <v>338</v>
      </c>
      <c r="C29" s="93">
        <v>50102</v>
      </c>
      <c r="D29" s="93" t="s">
        <v>302</v>
      </c>
      <c r="E29" s="96">
        <v>15.552</v>
      </c>
      <c r="F29" s="21"/>
      <c r="G29" s="96">
        <v>15.552</v>
      </c>
      <c r="H29" s="95"/>
      <c r="I29" s="95"/>
    </row>
    <row r="30" spans="1:9" ht="12.75" customHeight="1">
      <c r="A30" s="85" t="s">
        <v>333</v>
      </c>
      <c r="B30" s="86" t="s">
        <v>334</v>
      </c>
      <c r="C30" s="93"/>
      <c r="D30" s="93"/>
      <c r="E30" s="96">
        <v>218.9682</v>
      </c>
      <c r="F30" s="93"/>
      <c r="G30" s="93"/>
      <c r="H30" s="96">
        <v>218.9682</v>
      </c>
      <c r="I30" s="95"/>
    </row>
    <row r="31" spans="1:9" ht="12.75" customHeight="1">
      <c r="A31" s="93">
        <v>30399</v>
      </c>
      <c r="B31" s="99" t="s">
        <v>343</v>
      </c>
      <c r="C31" s="93">
        <v>50999</v>
      </c>
      <c r="D31" s="93" t="s">
        <v>351</v>
      </c>
      <c r="E31" s="96">
        <v>218.9682</v>
      </c>
      <c r="F31" s="93"/>
      <c r="G31" s="93"/>
      <c r="H31" s="96">
        <v>218.9682</v>
      </c>
      <c r="I31" s="95"/>
    </row>
    <row r="32" spans="1:9" ht="12.75" customHeight="1">
      <c r="A32" s="85" t="s">
        <v>339</v>
      </c>
      <c r="B32" s="86" t="s">
        <v>340</v>
      </c>
      <c r="C32" s="93"/>
      <c r="D32" s="93"/>
      <c r="E32" s="96">
        <v>27</v>
      </c>
      <c r="F32" s="93"/>
      <c r="G32" s="93"/>
      <c r="H32" s="96">
        <v>27</v>
      </c>
      <c r="I32" s="95"/>
    </row>
    <row r="33" spans="1:9" ht="12.75" customHeight="1">
      <c r="A33" s="93">
        <v>31006</v>
      </c>
      <c r="B33" s="92" t="s">
        <v>342</v>
      </c>
      <c r="C33" s="93">
        <v>50999</v>
      </c>
      <c r="D33" s="93" t="s">
        <v>351</v>
      </c>
      <c r="E33" s="96">
        <v>27</v>
      </c>
      <c r="F33" s="93"/>
      <c r="G33" s="93"/>
      <c r="H33" s="96">
        <v>27</v>
      </c>
      <c r="I33" s="95"/>
    </row>
  </sheetData>
  <mergeCells count="1">
    <mergeCell ref="A2:I2"/>
  </mergeCells>
  <phoneticPr fontId="16" type="noConversion"/>
  <printOptions horizontalCentered="1"/>
  <pageMargins left="0.58958333333333302" right="0.58958333333333302" top="0.78958333333333297" bottom="0.78958333333333297" header="0.5" footer="0.5"/>
  <pageSetup paperSize="9" scale="75"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4"/>
  <sheetViews>
    <sheetView showGridLines="0" showZeros="0" workbookViewId="0">
      <selection activeCell="D6" sqref="D6:E6"/>
    </sheetView>
  </sheetViews>
  <sheetFormatPr defaultColWidth="9.1640625" defaultRowHeight="12.75" customHeight="1"/>
  <cols>
    <col min="1" max="3" width="21.33203125" customWidth="1"/>
    <col min="4" max="4" width="30.5" customWidth="1"/>
    <col min="5" max="5" width="30.1640625" customWidth="1"/>
    <col min="6" max="6" width="26.5" customWidth="1"/>
    <col min="7" max="7" width="9.1640625" customWidth="1"/>
  </cols>
  <sheetData>
    <row r="1" spans="1:6" ht="30" customHeight="1">
      <c r="A1" s="16" t="s">
        <v>18</v>
      </c>
    </row>
    <row r="2" spans="1:6" ht="28.5" customHeight="1">
      <c r="A2" s="132" t="s">
        <v>163</v>
      </c>
      <c r="B2" s="132"/>
      <c r="C2" s="132"/>
      <c r="D2" s="132"/>
      <c r="E2" s="132"/>
      <c r="F2" s="132"/>
    </row>
    <row r="3" spans="1:6" ht="22.5" customHeight="1">
      <c r="F3" s="22" t="s">
        <v>38</v>
      </c>
    </row>
    <row r="4" spans="1:6" ht="22.5" customHeight="1">
      <c r="A4" s="23" t="s">
        <v>152</v>
      </c>
      <c r="B4" s="23" t="s">
        <v>153</v>
      </c>
      <c r="C4" s="23" t="s">
        <v>133</v>
      </c>
      <c r="D4" s="23" t="s">
        <v>154</v>
      </c>
      <c r="E4" s="23" t="s">
        <v>155</v>
      </c>
      <c r="F4" s="23" t="s">
        <v>157</v>
      </c>
    </row>
    <row r="5" spans="1:6" ht="15.75" customHeight="1">
      <c r="A5" s="19" t="s">
        <v>143</v>
      </c>
      <c r="B5" s="19" t="s">
        <v>143</v>
      </c>
      <c r="C5" s="19" t="s">
        <v>143</v>
      </c>
      <c r="D5" s="19" t="s">
        <v>143</v>
      </c>
      <c r="E5" s="19" t="s">
        <v>143</v>
      </c>
      <c r="F5" s="19" t="s">
        <v>143</v>
      </c>
    </row>
    <row r="6" spans="1:6" ht="15.75" customHeight="1">
      <c r="A6" s="100" t="s">
        <v>352</v>
      </c>
      <c r="B6" s="104"/>
      <c r="C6" s="102">
        <f>C7+C8+C9</f>
        <v>698.05</v>
      </c>
      <c r="D6" s="102">
        <f>D7+D8+D9</f>
        <v>368.96</v>
      </c>
      <c r="E6" s="102">
        <f>E7+E8+E9</f>
        <v>329.09000000000003</v>
      </c>
      <c r="F6" s="19"/>
    </row>
    <row r="7" spans="1:6" ht="12.75" customHeight="1">
      <c r="A7" s="20">
        <v>2010301</v>
      </c>
      <c r="B7" s="105" t="s">
        <v>293</v>
      </c>
      <c r="C7" s="103">
        <f>D7+E7+F7</f>
        <v>590.04999999999995</v>
      </c>
      <c r="D7" s="103">
        <v>368.96</v>
      </c>
      <c r="E7" s="103">
        <v>221.09</v>
      </c>
      <c r="F7" s="20"/>
    </row>
    <row r="8" spans="1:6" ht="12.75" customHeight="1">
      <c r="A8" s="20">
        <v>2080505</v>
      </c>
      <c r="B8" s="105" t="s">
        <v>294</v>
      </c>
      <c r="C8" s="103">
        <f>D8+E8+F8</f>
        <v>66</v>
      </c>
      <c r="D8" s="103"/>
      <c r="E8" s="103">
        <v>66</v>
      </c>
      <c r="F8" s="20"/>
    </row>
    <row r="9" spans="1:6" ht="12.75" customHeight="1">
      <c r="A9" s="20">
        <v>2101101</v>
      </c>
      <c r="B9" s="105" t="s">
        <v>295</v>
      </c>
      <c r="C9" s="103">
        <f>D9+E9+F9</f>
        <v>42</v>
      </c>
      <c r="D9" s="103"/>
      <c r="E9" s="103">
        <v>42</v>
      </c>
      <c r="F9" s="21"/>
    </row>
    <row r="10" spans="1:6" ht="12.75" customHeight="1">
      <c r="A10" s="16"/>
      <c r="B10" s="16"/>
    </row>
    <row r="11" spans="1:6" ht="12.75" customHeight="1">
      <c r="B11" s="16"/>
    </row>
    <row r="12" spans="1:6" ht="12.75" customHeight="1">
      <c r="B12" s="16"/>
    </row>
    <row r="13" spans="1:6" ht="12.75" customHeight="1">
      <c r="B13" s="16"/>
    </row>
    <row r="14" spans="1:6" ht="12.75" customHeight="1">
      <c r="B14" s="16"/>
    </row>
  </sheetData>
  <mergeCells count="1">
    <mergeCell ref="A2:F2"/>
  </mergeCells>
  <phoneticPr fontId="16"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2020-02-19T07:54:57Z</cp:lastPrinted>
  <dcterms:created xsi:type="dcterms:W3CDTF">2018-01-09T01:56:00Z</dcterms:created>
  <dcterms:modified xsi:type="dcterms:W3CDTF">2020-07-14T03:43:32Z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