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 tabRatio="800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<sst xmlns="http://schemas.openxmlformats.org/spreadsheetml/2006/main" count="1214" uniqueCount="444">
  <si>
    <t>2021年部门综合预算公开报表</t>
  </si>
  <si>
    <t xml:space="preserve">                    部门名称：中共宝鸡市渭滨区委党校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</si>
  <si>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</si>
  <si>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</si>
  <si>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</si>
  <si>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</si>
  <si>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</si>
  <si>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</si>
  <si>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</si>
  <si>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</si>
  <si>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</si>
  <si>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</si>
  <si>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</si>
  <si>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</si>
  <si>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</si>
  <si>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</si>
  <si>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</si>
  <si>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</si>
  <si>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</si>
  <si>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</si>
  <si>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</si>
  <si>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</si>
  <si>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</si>
  <si>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</si>
  <si>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</si>
  <si>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</si>
  <si>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</si>
  <si>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</si>
  <si>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</si>
  <si>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</si>
  <si>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</si>
  <si>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</si>
  <si>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</si>
  <si>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</si>
  <si>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</si>
  <si>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</si>
  <si>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</si>
  <si>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</si>
  <si>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</si>
  <si>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</si>
  <si>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</si>
  <si>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</si>
  <si>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</si>
  <si>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</si>
  <si>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</si>
  <si>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</si>
  <si>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</si>
  <si>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</si>
  <si>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</si>
  <si>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</si>
  <si>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</si>
  <si>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</si>
  <si>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</si>
  <si>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</si>
  <si>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1688262.20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</si>
  <si>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</si>
  <si>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</si>
  <si>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</si>
  <si>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</si>
  <si>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>0.00</t>
  </si>
  <si>
    <t>1588262.20</t>
  </si>
  <si>
    <t>1435802.20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</si>
  <si>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</si>
  <si>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</si>
  <si>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</si>
  <si>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</si>
  <si>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217960.00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</si>
  <si>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</si>
  <si>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</si>
  <si>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</si>
  <si>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</si>
  <si>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>117960.00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</si>
  <si>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</si>
  <si>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</si>
  <si>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</si>
  <si>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</si>
  <si>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>34500.00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</si>
  <si>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</si>
  <si>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</si>
  <si>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</si>
  <si>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</si>
  <si>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1508262.20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</si>
  <si>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</si>
  <si>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</si>
  <si>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</si>
  <si>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</si>
  <si>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>100000.00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</si>
  <si>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</si>
  <si>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</si>
  <si>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</si>
  <si>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</si>
  <si>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</si>
  <si>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</si>
  <si>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>110000.00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</si>
  <si>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</si>
  <si>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</si>
  <si>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</si>
  <si>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</si>
  <si>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</si>
  <si>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</si>
  <si>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</si>
  <si>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</si>
  <si>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>70000.00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</si>
  <si>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</si>
  <si>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</si>
  <si>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</si>
  <si>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</si>
  <si>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</si>
  <si>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</si>
  <si>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</si>
  <si>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</si>
  <si>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</si>
  <si>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</si>
  <si>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</si>
  <si>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</si>
  <si>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</si>
  <si>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</si>
  <si>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</si>
  <si>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</si>
  <si>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</si>
  <si>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</si>
  <si>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</si>
  <si>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</si>
  <si>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</si>
  <si>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</si>
  <si>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</si>
  <si>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</si>
  <si>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</si>
  <si>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</si>
  <si>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</si>
  <si>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</si>
  <si>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</si>
  <si>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</si>
  <si>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</si>
  <si>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</si>
  <si>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</si>
  <si>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</si>
  <si>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</si>
  <si>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</si>
  <si>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</si>
  <si>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</si>
  <si>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</si>
  <si>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</si>
  <si>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</si>
  <si>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</si>
  <si>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</si>
  <si>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</si>
  <si>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</si>
  <si>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</si>
  <si>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</si>
  <si>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</si>
  <si>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</si>
  <si>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</si>
  <si>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</si>
  <si>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</si>
  <si>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</si>
  <si>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</si>
  <si>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</si>
  <si>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</si>
  <si>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</si>
  <si>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</si>
  <si>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</si>
  <si>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304</t>
  </si>
  <si>
    <t>中共宝鸡市渭滨区委党校</t>
  </si>
  <si>
    <t>　　304001</t>
  </si>
  <si>
    <t>　　中共宝鸡市渭滨区委党校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</si>
  <si>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</si>
  <si>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</si>
  <si>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</si>
  <si>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</si>
  <si>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</si>
  <si>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</si>
  <si>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</si>
  <si>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</si>
  <si>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</si>
  <si>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</si>
  <si>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</si>
  <si>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</si>
  <si>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</si>
  <si>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</si>
  <si>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</si>
  <si>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</si>
  <si>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</si>
  <si>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</si>
  <si>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　　进修及培训</t>
  </si>
  <si>
    <t>　　　　2050802</t>
  </si>
  <si>
    <t>　　　　干部教育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</si>
  <si>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</si>
  <si>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</si>
  <si>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</si>
  <si>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</si>
  <si>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</si>
  <si>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</si>
  <si>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</si>
  <si>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</si>
  <si>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</si>
  <si>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</si>
  <si>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</si>
  <si>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</si>
  <si>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</si>
  <si>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</si>
  <si>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</si>
  <si>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</si>
  <si>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</si>
  <si>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</si>
  <si>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</si>
  <si>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</si>
  <si>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</si>
  <si>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</si>
  <si>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</si>
  <si>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</si>
  <si>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</si>
  <si>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</si>
  <si>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</si>
  <si>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</si>
  <si>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</si>
  <si>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</si>
  <si>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</si>
  <si>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</si>
  <si>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</si>
  <si>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</si>
  <si>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</si>
  <si>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</si>
  <si>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</si>
  <si>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</si>
  <si>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</si>
  <si>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</si>
  <si>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</si>
  <si>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</si>
  <si>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</si>
  <si>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</si>
  <si>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</si>
  <si>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</si>
  <si>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</si>
  <si>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</si>
  <si>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</si>
  <si>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30203</t>
  </si>
  <si>
    <t>　　咨询费</t>
  </si>
  <si>
    <t>50205</t>
  </si>
  <si>
    <t>委托业务费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</si>
  <si>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</si>
  <si>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</si>
  <si>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</si>
  <si>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</si>
  <si>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</si>
  <si>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</si>
  <si>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</si>
  <si>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</si>
  <si>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</si>
  <si>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</si>
  <si>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</si>
  <si>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</si>
  <si>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</si>
  <si>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</si>
  <si>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</si>
  <si>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</si>
  <si>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</si>
  <si>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</si>
  <si>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</si>
  <si>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</si>
  <si>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</si>
  <si>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</si>
  <si>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</si>
  <si>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</si>
  <si>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</si>
  <si>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</si>
  <si>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</si>
  <si>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</si>
  <si>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</si>
  <si>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</si>
  <si>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</si>
  <si>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</si>
  <si>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</si>
  <si>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</si>
  <si>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</si>
  <si>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</si>
  <si>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</si>
  <si>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</si>
  <si>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</si>
  <si>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</si>
  <si>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</si>
  <si>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</si>
  <si>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</si>
  <si>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</si>
  <si>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</si>
  <si>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</si>
  <si>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</si>
  <si>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</si>
  <si>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</si>
  <si>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</si>
  <si>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</si>
  <si>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</si>
  <si>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</si>
  <si>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</si>
  <si>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</si>
  <si>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</si>
  <si>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</si>
  <si>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</si>
  <si>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</si>
  <si>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</si>
  <si>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</si>
  <si>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</si>
  <si>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</si>
  <si>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</si>
  <si>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</si>
  <si>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</si>
  <si>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</si>
  <si>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</si>
  <si>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</si>
  <si>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</si>
  <si>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</si>
  <si>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</si>
  <si>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</si>
  <si>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</si>
  <si>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</si>
  <si>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</si>
  <si>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</si>
  <si>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</si>
  <si>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</si>
  <si>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</si>
  <si>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</si>
  <si>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干部教育经费</t>
  </si>
  <si>
    <t>本单位为单独办公的事业单位，承担渭滨区理论宣讲、科研、办学等工作，该项目用于教育、科研等正常开支。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</si>
  <si>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</si>
  <si>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</si>
  <si>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</si>
  <si>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</si>
  <si>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</si>
  <si>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</si>
  <si>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</si>
  <si>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</si>
  <si>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</si>
  <si>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</si>
  <si>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</si>
  <si>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</si>
  <si>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</si>
  <si>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</si>
  <si>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</si>
  <si>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</si>
  <si>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</si>
  <si>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</si>
  <si>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</si>
  <si>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</si>
  <si>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</si>
  <si>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</si>
  <si>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</si>
  <si>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</si>
  <si>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</si>
  <si>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</si>
  <si>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</si>
  <si>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</si>
  <si>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</si>
  <si>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</si>
  <si>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</si>
  <si>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</si>
  <si>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</si>
  <si>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</si>
  <si>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</si>
  <si>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</si>
  <si>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</si>
  <si>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</si>
  <si>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</si>
  <si>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</si>
  <si>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</si>
  <si>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中共宝鸡市渭滨区委党校干部教育培训经费</t>
  </si>
  <si>
    <t>主管部门</t>
  </si>
  <si>
    <t>中共宝鸡市渭滨区委员会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</si>
  <si>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</si>
  <si>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</si>
  <si>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</si>
  <si>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</si>
  <si>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</si>
  <si>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1、负责区级党政群机关、企事业单位领导干部轮训； 
2、负责全区理论干部及社区、农村干部轮训； 
3、负责党的机关工作者、公务员及其他干部培训； 
4、承担全区入党积极分子的培训工作； 
5、认真开展科研活动，加强对社会普遍关心的重大理论和实际问题的研究，为区委、区政府科学决策服务，为提高教学质量服务； 
6、指导镇街业余党校业务工作，承担部分教学任务；
7、承担上级有关部门交办的其他事项。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</si>
  <si>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</si>
  <si>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</si>
  <si>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</si>
  <si>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</si>
  <si>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</si>
  <si>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</si>
  <si>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</si>
  <si>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指标1：财政供养人员控制率</t>
  </si>
  <si>
    <t>指标2：三公经费控制率</t>
  </si>
  <si>
    <t>指标3：三公经费变动率</t>
  </si>
  <si>
    <t>质量指标</t>
  </si>
  <si>
    <t>指标1：资金使用效率</t>
  </si>
  <si>
    <t>明显提升</t>
  </si>
  <si>
    <t>指标2：运转经费较上年变化</t>
  </si>
  <si>
    <t>时效指标</t>
  </si>
  <si>
    <t>指标1：人员工资、津补贴及各类人员补助按进度及时发放到位</t>
  </si>
  <si>
    <t>按月发放</t>
  </si>
  <si>
    <t>指标2：各类社保缴费按时缴费</t>
  </si>
  <si>
    <t>按月缴费</t>
  </si>
  <si>
    <t>指标3：单位制定的各类工作目标按时完成</t>
  </si>
  <si>
    <t>12月底前</t>
  </si>
  <si>
    <t>成本指标</t>
  </si>
  <si>
    <t>指标1：专项资金支出率</t>
  </si>
  <si>
    <t>指标2：固定资产利用率</t>
  </si>
  <si>
    <t>效
益
指
标</t>
  </si>
  <si>
    <t>经济效益
指标</t>
  </si>
  <si>
    <t>社会效益
指标</t>
  </si>
  <si>
    <t>指标1：保障培训及上级交办的工作进展顺利</t>
  </si>
  <si>
    <t>效率明显提升</t>
  </si>
  <si>
    <t>生态效益
指标</t>
  </si>
  <si>
    <t>可持续影响
指标</t>
  </si>
  <si>
    <t>……</t>
  </si>
  <si>
    <t>满意度指标</t>
  </si>
  <si>
    <t>服务对象
满意度指标</t>
  </si>
  <si>
    <t>指标1：单位职工满意度</t>
  </si>
  <si>
    <t>90%以上</t>
  </si>
  <si>
    <t>指标2：培训对象满意度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</si>
  <si>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</si>
  <si>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</si>
  <si>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</si>
  <si>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</si>
  <si>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</si>
  <si>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</si>
  <si>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</si>
  <si>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</si>
  <si>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</si>
  <si>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专项业务</t>
  </si>
  <si>
    <t xml:space="preserve">1、实施“三统一推”新模式，做好干部培训工作，完成区委年度安排的主体班次培训任务。 </t>
  </si>
  <si>
    <t>公用经费</t>
  </si>
  <si>
    <t>完成本年度公用经费支出</t>
  </si>
  <si>
    <t>人员经费</t>
  </si>
  <si>
    <t>完成本年人员经费支出</t>
  </si>
  <si>
    <t>金额合计</t>
  </si>
  <si>
    <t>年度
总体
目标</t>
  </si>
  <si>
    <t xml:space="preserve">1、实施“三统一推”新模式，做好干部培训工作，完成区委年度安排的主体班次培训任务。 
2、推进学习型、服务型、创新型党组织建设，搞好全区干部理论学习辅导。 
3、组织好全区理论征文活动。
4、向省委党校理研会选送论文15篇以上，至少获奖2篇以上。
5、向市委党校理研会选送论文10篇以上，并获奖或发表2篇以上。
6、举办校内理研会1-2次。
7、指导业余党校干部培训工作。
8、完成党建、经济发展类调研报告2篇。
9、加强基础设施建设，改善干训环境。
10、做好档案管理工作。  </t>
  </si>
  <si>
    <t>年
度
绩
效
指
标</t>
  </si>
  <si>
    <t>产出指标</t>
  </si>
  <si>
    <t xml:space="preserve"> ……</t>
  </si>
  <si>
    <t>效益指标</t>
  </si>
  <si>
    <t xml:space="preserve"> 指标1：</t>
  </si>
  <si>
    <t xml:space="preserve"> 指标2：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</si>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</sst>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0.00_ 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color theme="0"/>
      <name val="宋体"/>
      <charset val="134"/>
    </font>
    <font>
      <sz val="10"/>
      <color theme="0"/>
      <name val="Arial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20" borderId="21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5" borderId="20" applyNumberFormat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7" fillId="0" borderId="5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Fill="1" applyBorder="1" applyAlignment="1">
      <alignment horizontal="righ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5" fillId="0" borderId="0" xfId="0" applyFont="1"/>
    <xf numFmtId="0" fontId="0" fillId="0" borderId="0" xfId="0" applyProtection="1">
      <protection locked="0"/>
    </xf>
    <xf numFmtId="0" fontId="8" fillId="0" borderId="17" xfId="0" applyFont="1" applyFill="1" applyBorder="1" applyAlignment="1">
      <alignment horizontal="left" vertical="center" wrapText="1"/>
    </xf>
    <xf numFmtId="180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Fill="1"/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6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A3"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.2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2" t="s">
        <v>28</v>
      </c>
      <c r="L12" s="144" t="s">
        <v>29</v>
      </c>
    </row>
    <row r="13" s="139" customFormat="1" ht="25" customHeight="1" spans="1:12">
      <c r="A13" s="144" t="s">
        <v>30</v>
      </c>
      <c r="B13" s="145" t="s">
        <v>31</v>
      </c>
      <c r="C13" s="145"/>
      <c r="D13" s="145"/>
      <c r="E13" s="145"/>
      <c r="F13" s="145"/>
      <c r="G13" s="145"/>
      <c r="H13" s="145"/>
      <c r="I13" s="145"/>
      <c r="J13" s="145"/>
      <c r="K13" s="142" t="s">
        <v>11</v>
      </c>
      <c r="L13" s="144"/>
    </row>
    <row r="14" s="139" customFormat="1" ht="25" customHeight="1" spans="1:12">
      <c r="A14" s="144" t="s">
        <v>32</v>
      </c>
      <c r="B14" s="145" t="s">
        <v>33</v>
      </c>
      <c r="C14" s="145"/>
      <c r="D14" s="145"/>
      <c r="E14" s="145"/>
      <c r="F14" s="145"/>
      <c r="G14" s="145"/>
      <c r="H14" s="145"/>
      <c r="I14" s="145"/>
      <c r="J14" s="145"/>
      <c r="K14" s="142" t="s">
        <v>28</v>
      </c>
      <c r="L14" s="144" t="s">
        <v>29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2" t="s">
        <v>28</v>
      </c>
      <c r="L15" s="144" t="s">
        <v>29</v>
      </c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2" t="s">
        <v>11</v>
      </c>
      <c r="L16" s="147"/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8" t="s">
        <v>11</v>
      </c>
      <c r="L17" s="149"/>
    </row>
    <row r="18" ht="25" customHeight="1" spans="1:12">
      <c r="A18" s="144" t="s">
        <v>40</v>
      </c>
      <c r="B18" s="145" t="s">
        <v>41</v>
      </c>
      <c r="C18" s="145"/>
      <c r="D18" s="145"/>
      <c r="E18" s="145"/>
      <c r="F18" s="145"/>
      <c r="G18" s="145"/>
      <c r="H18" s="145"/>
      <c r="I18" s="145"/>
      <c r="J18" s="145"/>
      <c r="K18" s="142" t="s">
        <v>11</v>
      </c>
      <c r="L18" s="150"/>
    </row>
    <row r="19" ht="25" customHeight="1" spans="1:12">
      <c r="A19" s="144" t="s">
        <v>42</v>
      </c>
      <c r="B19" s="145" t="s">
        <v>43</v>
      </c>
      <c r="C19" s="145"/>
      <c r="D19" s="145"/>
      <c r="E19" s="145"/>
      <c r="F19" s="145"/>
      <c r="G19" s="145"/>
      <c r="H19" s="145"/>
      <c r="I19" s="145"/>
      <c r="J19" s="145"/>
      <c r="K19" s="142" t="s">
        <v>28</v>
      </c>
      <c r="L19" s="144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topLeftCell="B29" workbookViewId="0">
      <selection activeCell="H6" sqref="H6:H45"/>
    </sheetView>
  </sheetViews>
  <sheetFormatPr defaultColWidth="9.16666666666667" defaultRowHeight="12.75" customHeight="1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45</v>
      </c>
    </row>
    <row r="4" ht="22.5" customHeight="1" spans="1:8">
      <c r="A4" s="98" t="s">
        <v>46</v>
      </c>
      <c r="B4" s="133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133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12">
      <c r="A6" s="118" t="s">
        <v>53</v>
      </c>
      <c r="B6" s="108">
        <f>I6/10000</f>
        <v>168.82622</v>
      </c>
      <c r="C6" s="134" t="s">
        <v>53</v>
      </c>
      <c r="D6" s="135">
        <f>J6/10000</f>
        <v>168.82622</v>
      </c>
      <c r="E6" s="136" t="s">
        <v>53</v>
      </c>
      <c r="F6" s="135">
        <f>K6/10000</f>
        <v>168.82622</v>
      </c>
      <c r="G6" s="136" t="s">
        <v>53</v>
      </c>
      <c r="H6" s="108">
        <f>L6/10000</f>
        <v>168.82622</v>
      </c>
      <c r="I6" s="138" t="s">
        <v>54</v>
      </c>
      <c r="J6" s="138" t="s">
        <v>54</v>
      </c>
      <c r="K6" s="138" t="s">
        <v>54</v>
      </c>
      <c r="L6" s="138" t="s">
        <v>54</v>
      </c>
    </row>
    <row r="7" ht="22.5" customHeight="1" spans="1:12">
      <c r="A7" s="100" t="s">
        <v>55</v>
      </c>
      <c r="B7" s="108">
        <f t="shared" ref="B7:B45" si="0">I7/10000</f>
        <v>168.82622</v>
      </c>
      <c r="C7" s="119" t="s">
        <v>56</v>
      </c>
      <c r="D7" s="135">
        <f t="shared" ref="D7:D45" si="1">J7/10000</f>
        <v>0</v>
      </c>
      <c r="E7" s="104" t="s">
        <v>57</v>
      </c>
      <c r="F7" s="135">
        <f t="shared" ref="F7:F45" si="2">K7/10000</f>
        <v>158.82622</v>
      </c>
      <c r="G7" s="104" t="s">
        <v>58</v>
      </c>
      <c r="H7" s="108">
        <f t="shared" ref="H7:H45" si="3">L7/10000</f>
        <v>143.58022</v>
      </c>
      <c r="I7" s="138" t="s">
        <v>54</v>
      </c>
      <c r="J7" s="138" t="s">
        <v>59</v>
      </c>
      <c r="K7" s="138" t="s">
        <v>60</v>
      </c>
      <c r="L7" s="138" t="s">
        <v>61</v>
      </c>
    </row>
    <row r="8" ht="22.5" customHeight="1" spans="1:12">
      <c r="A8" s="100" t="s">
        <v>62</v>
      </c>
      <c r="B8" s="108">
        <f t="shared" si="0"/>
        <v>168.82622</v>
      </c>
      <c r="C8" s="119" t="s">
        <v>63</v>
      </c>
      <c r="D8" s="135">
        <f t="shared" si="1"/>
        <v>0</v>
      </c>
      <c r="E8" s="104" t="s">
        <v>64</v>
      </c>
      <c r="F8" s="135">
        <f t="shared" si="2"/>
        <v>143.58022</v>
      </c>
      <c r="G8" s="104" t="s">
        <v>65</v>
      </c>
      <c r="H8" s="108">
        <f t="shared" si="3"/>
        <v>21.796</v>
      </c>
      <c r="I8" s="138" t="s">
        <v>54</v>
      </c>
      <c r="J8" s="138" t="s">
        <v>59</v>
      </c>
      <c r="K8" s="138" t="s">
        <v>61</v>
      </c>
      <c r="L8" s="138" t="s">
        <v>66</v>
      </c>
    </row>
    <row r="9" ht="22.5" customHeight="1" spans="1:12">
      <c r="A9" s="120" t="s">
        <v>67</v>
      </c>
      <c r="B9" s="108">
        <f t="shared" si="0"/>
        <v>0</v>
      </c>
      <c r="C9" s="119" t="s">
        <v>68</v>
      </c>
      <c r="D9" s="135">
        <f t="shared" si="1"/>
        <v>0</v>
      </c>
      <c r="E9" s="104" t="s">
        <v>69</v>
      </c>
      <c r="F9" s="135">
        <f t="shared" si="2"/>
        <v>11.796</v>
      </c>
      <c r="G9" s="104" t="s">
        <v>70</v>
      </c>
      <c r="H9" s="108">
        <f t="shared" si="3"/>
        <v>0</v>
      </c>
      <c r="I9" s="138" t="s">
        <v>59</v>
      </c>
      <c r="J9" s="138" t="s">
        <v>59</v>
      </c>
      <c r="K9" s="138" t="s">
        <v>71</v>
      </c>
      <c r="L9" s="138" t="s">
        <v>59</v>
      </c>
    </row>
    <row r="10" ht="22.5" customHeight="1" spans="1:12">
      <c r="A10" s="100" t="s">
        <v>72</v>
      </c>
      <c r="B10" s="108">
        <f t="shared" si="0"/>
        <v>0</v>
      </c>
      <c r="C10" s="119" t="s">
        <v>73</v>
      </c>
      <c r="D10" s="135">
        <f t="shared" si="1"/>
        <v>0</v>
      </c>
      <c r="E10" s="104" t="s">
        <v>74</v>
      </c>
      <c r="F10" s="135">
        <f t="shared" si="2"/>
        <v>3.45</v>
      </c>
      <c r="G10" s="104" t="s">
        <v>75</v>
      </c>
      <c r="H10" s="108">
        <f t="shared" si="3"/>
        <v>0</v>
      </c>
      <c r="I10" s="138" t="s">
        <v>59</v>
      </c>
      <c r="J10" s="138" t="s">
        <v>59</v>
      </c>
      <c r="K10" s="138" t="s">
        <v>76</v>
      </c>
      <c r="L10" s="138" t="s">
        <v>59</v>
      </c>
    </row>
    <row r="11" ht="22.5" customHeight="1" spans="1:12">
      <c r="A11" s="100" t="s">
        <v>77</v>
      </c>
      <c r="B11" s="108">
        <f t="shared" si="0"/>
        <v>0</v>
      </c>
      <c r="C11" s="119" t="s">
        <v>78</v>
      </c>
      <c r="D11" s="135">
        <f t="shared" si="1"/>
        <v>150.82622</v>
      </c>
      <c r="E11" s="104" t="s">
        <v>79</v>
      </c>
      <c r="F11" s="135">
        <f t="shared" si="2"/>
        <v>0</v>
      </c>
      <c r="G11" s="104" t="s">
        <v>80</v>
      </c>
      <c r="H11" s="108">
        <f t="shared" si="3"/>
        <v>0</v>
      </c>
      <c r="I11" s="138" t="s">
        <v>59</v>
      </c>
      <c r="J11" s="138" t="s">
        <v>81</v>
      </c>
      <c r="K11" s="138" t="s">
        <v>59</v>
      </c>
      <c r="L11" s="138" t="s">
        <v>59</v>
      </c>
    </row>
    <row r="12" ht="22.5" customHeight="1" spans="1:12">
      <c r="A12" s="100" t="s">
        <v>82</v>
      </c>
      <c r="B12" s="108">
        <f t="shared" si="0"/>
        <v>0</v>
      </c>
      <c r="C12" s="119" t="s">
        <v>83</v>
      </c>
      <c r="D12" s="135">
        <f t="shared" si="1"/>
        <v>0</v>
      </c>
      <c r="E12" s="104" t="s">
        <v>84</v>
      </c>
      <c r="F12" s="135">
        <f t="shared" si="2"/>
        <v>10</v>
      </c>
      <c r="G12" s="104" t="s">
        <v>85</v>
      </c>
      <c r="H12" s="108">
        <f t="shared" si="3"/>
        <v>0</v>
      </c>
      <c r="I12" s="138" t="s">
        <v>59</v>
      </c>
      <c r="J12" s="138" t="s">
        <v>59</v>
      </c>
      <c r="K12" s="138" t="s">
        <v>86</v>
      </c>
      <c r="L12" s="138" t="s">
        <v>59</v>
      </c>
    </row>
    <row r="13" ht="22.5" customHeight="1" spans="1:12">
      <c r="A13" s="100" t="s">
        <v>87</v>
      </c>
      <c r="B13" s="108">
        <f t="shared" si="0"/>
        <v>0</v>
      </c>
      <c r="C13" s="119" t="s">
        <v>88</v>
      </c>
      <c r="D13" s="135">
        <f t="shared" si="1"/>
        <v>0</v>
      </c>
      <c r="E13" s="104" t="s">
        <v>64</v>
      </c>
      <c r="F13" s="135">
        <f t="shared" si="2"/>
        <v>0</v>
      </c>
      <c r="G13" s="104" t="s">
        <v>89</v>
      </c>
      <c r="H13" s="108">
        <f t="shared" si="3"/>
        <v>0</v>
      </c>
      <c r="I13" s="138" t="s">
        <v>59</v>
      </c>
      <c r="J13" s="138" t="s">
        <v>59</v>
      </c>
      <c r="K13" s="138" t="s">
        <v>59</v>
      </c>
      <c r="L13" s="138" t="s">
        <v>59</v>
      </c>
    </row>
    <row r="14" ht="22.5" customHeight="1" spans="1:12">
      <c r="A14" s="100" t="s">
        <v>90</v>
      </c>
      <c r="B14" s="108">
        <f t="shared" si="0"/>
        <v>0</v>
      </c>
      <c r="C14" s="119" t="s">
        <v>91</v>
      </c>
      <c r="D14" s="135">
        <f t="shared" si="1"/>
        <v>11</v>
      </c>
      <c r="E14" s="104" t="s">
        <v>69</v>
      </c>
      <c r="F14" s="135">
        <f t="shared" si="2"/>
        <v>10</v>
      </c>
      <c r="G14" s="104" t="s">
        <v>92</v>
      </c>
      <c r="H14" s="108">
        <f t="shared" si="3"/>
        <v>0</v>
      </c>
      <c r="I14" s="138" t="s">
        <v>59</v>
      </c>
      <c r="J14" s="138" t="s">
        <v>93</v>
      </c>
      <c r="K14" s="138" t="s">
        <v>86</v>
      </c>
      <c r="L14" s="138" t="s">
        <v>59</v>
      </c>
    </row>
    <row r="15" ht="22.5" customHeight="1" spans="1:12">
      <c r="A15" s="100" t="s">
        <v>94</v>
      </c>
      <c r="B15" s="108">
        <f t="shared" si="0"/>
        <v>0</v>
      </c>
      <c r="C15" s="119" t="s">
        <v>95</v>
      </c>
      <c r="D15" s="135">
        <f t="shared" si="1"/>
        <v>0</v>
      </c>
      <c r="E15" s="104" t="s">
        <v>96</v>
      </c>
      <c r="F15" s="135">
        <f t="shared" si="2"/>
        <v>0</v>
      </c>
      <c r="G15" s="104" t="s">
        <v>97</v>
      </c>
      <c r="H15" s="108">
        <f t="shared" si="3"/>
        <v>3.45</v>
      </c>
      <c r="I15" s="138" t="s">
        <v>59</v>
      </c>
      <c r="J15" s="138" t="s">
        <v>59</v>
      </c>
      <c r="K15" s="138" t="s">
        <v>59</v>
      </c>
      <c r="L15" s="138" t="s">
        <v>76</v>
      </c>
    </row>
    <row r="16" ht="22.5" customHeight="1" spans="1:12">
      <c r="A16" s="121" t="s">
        <v>98</v>
      </c>
      <c r="B16" s="108">
        <f t="shared" si="0"/>
        <v>0</v>
      </c>
      <c r="C16" s="119" t="s">
        <v>99</v>
      </c>
      <c r="D16" s="135">
        <f t="shared" si="1"/>
        <v>7</v>
      </c>
      <c r="E16" s="104" t="s">
        <v>100</v>
      </c>
      <c r="F16" s="135">
        <f t="shared" si="2"/>
        <v>0</v>
      </c>
      <c r="G16" s="104" t="s">
        <v>101</v>
      </c>
      <c r="H16" s="108">
        <f t="shared" si="3"/>
        <v>0</v>
      </c>
      <c r="I16" s="138" t="s">
        <v>59</v>
      </c>
      <c r="J16" s="138" t="s">
        <v>102</v>
      </c>
      <c r="K16" s="138" t="s">
        <v>59</v>
      </c>
      <c r="L16" s="138" t="s">
        <v>59</v>
      </c>
    </row>
    <row r="17" ht="22.5" customHeight="1" spans="1:12">
      <c r="A17" s="121" t="s">
        <v>103</v>
      </c>
      <c r="B17" s="108">
        <f t="shared" si="0"/>
        <v>0</v>
      </c>
      <c r="C17" s="119" t="s">
        <v>104</v>
      </c>
      <c r="D17" s="135">
        <f t="shared" si="1"/>
        <v>0</v>
      </c>
      <c r="E17" s="104" t="s">
        <v>105</v>
      </c>
      <c r="F17" s="135">
        <f t="shared" si="2"/>
        <v>0</v>
      </c>
      <c r="G17" s="104" t="s">
        <v>106</v>
      </c>
      <c r="H17" s="108">
        <f t="shared" si="3"/>
        <v>0</v>
      </c>
      <c r="I17" s="138" t="s">
        <v>59</v>
      </c>
      <c r="J17" s="138" t="s">
        <v>59</v>
      </c>
      <c r="K17" s="138" t="s">
        <v>59</v>
      </c>
      <c r="L17" s="138" t="s">
        <v>59</v>
      </c>
    </row>
    <row r="18" ht="22.5" customHeight="1" spans="1:12">
      <c r="A18" s="121"/>
      <c r="B18" s="108">
        <f t="shared" si="0"/>
        <v>0</v>
      </c>
      <c r="C18" s="119" t="s">
        <v>107</v>
      </c>
      <c r="D18" s="135">
        <f t="shared" si="1"/>
        <v>0</v>
      </c>
      <c r="E18" s="104" t="s">
        <v>108</v>
      </c>
      <c r="F18" s="135">
        <f t="shared" si="2"/>
        <v>0</v>
      </c>
      <c r="G18" s="104" t="s">
        <v>109</v>
      </c>
      <c r="H18" s="108">
        <f t="shared" si="3"/>
        <v>0</v>
      </c>
      <c r="I18" s="138"/>
      <c r="J18" s="138" t="s">
        <v>59</v>
      </c>
      <c r="K18" s="138" t="s">
        <v>59</v>
      </c>
      <c r="L18" s="138" t="s">
        <v>59</v>
      </c>
    </row>
    <row r="19" ht="22.5" customHeight="1" spans="1:12">
      <c r="A19" s="106"/>
      <c r="B19" s="108">
        <f t="shared" si="0"/>
        <v>0</v>
      </c>
      <c r="C19" s="119" t="s">
        <v>110</v>
      </c>
      <c r="D19" s="135">
        <f t="shared" si="1"/>
        <v>0</v>
      </c>
      <c r="E19" s="104" t="s">
        <v>111</v>
      </c>
      <c r="F19" s="135">
        <f t="shared" si="2"/>
        <v>0</v>
      </c>
      <c r="G19" s="104" t="s">
        <v>112</v>
      </c>
      <c r="H19" s="108">
        <f t="shared" si="3"/>
        <v>0</v>
      </c>
      <c r="I19" s="138"/>
      <c r="J19" s="138" t="s">
        <v>59</v>
      </c>
      <c r="K19" s="138" t="s">
        <v>59</v>
      </c>
      <c r="L19" s="138" t="s">
        <v>59</v>
      </c>
    </row>
    <row r="20" ht="22.5" customHeight="1" spans="1:12">
      <c r="A20" s="106"/>
      <c r="B20" s="108">
        <f t="shared" si="0"/>
        <v>0</v>
      </c>
      <c r="C20" s="119" t="s">
        <v>113</v>
      </c>
      <c r="D20" s="135">
        <f t="shared" si="1"/>
        <v>0</v>
      </c>
      <c r="E20" s="104" t="s">
        <v>114</v>
      </c>
      <c r="F20" s="135">
        <f t="shared" si="2"/>
        <v>0</v>
      </c>
      <c r="G20" s="104" t="s">
        <v>115</v>
      </c>
      <c r="H20" s="108">
        <f t="shared" si="3"/>
        <v>0</v>
      </c>
      <c r="I20" s="138"/>
      <c r="J20" s="138" t="s">
        <v>59</v>
      </c>
      <c r="K20" s="138" t="s">
        <v>59</v>
      </c>
      <c r="L20" s="138" t="s">
        <v>59</v>
      </c>
    </row>
    <row r="21" ht="22.5" customHeight="1" spans="1:12">
      <c r="A21" s="69"/>
      <c r="B21" s="108">
        <f t="shared" si="0"/>
        <v>0</v>
      </c>
      <c r="C21" s="119" t="s">
        <v>116</v>
      </c>
      <c r="D21" s="135">
        <f t="shared" si="1"/>
        <v>0</v>
      </c>
      <c r="E21" s="104" t="s">
        <v>117</v>
      </c>
      <c r="F21" s="135">
        <f t="shared" si="2"/>
        <v>0</v>
      </c>
      <c r="G21" s="104" t="s">
        <v>118</v>
      </c>
      <c r="H21" s="108">
        <f t="shared" si="3"/>
        <v>0</v>
      </c>
      <c r="I21" s="138"/>
      <c r="J21" s="138" t="s">
        <v>59</v>
      </c>
      <c r="K21" s="138" t="s">
        <v>59</v>
      </c>
      <c r="L21" s="138" t="s">
        <v>59</v>
      </c>
    </row>
    <row r="22" ht="22.5" customHeight="1" spans="1:12">
      <c r="A22" s="70"/>
      <c r="B22" s="108">
        <f t="shared" si="0"/>
        <v>0</v>
      </c>
      <c r="C22" s="119" t="s">
        <v>119</v>
      </c>
      <c r="D22" s="135">
        <f t="shared" si="1"/>
        <v>0</v>
      </c>
      <c r="E22" s="104" t="s">
        <v>120</v>
      </c>
      <c r="F22" s="135">
        <f t="shared" si="2"/>
        <v>0</v>
      </c>
      <c r="G22" s="104"/>
      <c r="H22" s="108">
        <f t="shared" si="3"/>
        <v>0</v>
      </c>
      <c r="I22" s="138"/>
      <c r="J22" s="138" t="s">
        <v>59</v>
      </c>
      <c r="K22" s="138" t="s">
        <v>59</v>
      </c>
      <c r="L22" s="138"/>
    </row>
    <row r="23" ht="22.5" customHeight="1" spans="1:12">
      <c r="A23" s="122"/>
      <c r="B23" s="108">
        <f t="shared" si="0"/>
        <v>0</v>
      </c>
      <c r="C23" s="119" t="s">
        <v>121</v>
      </c>
      <c r="D23" s="135">
        <f t="shared" si="1"/>
        <v>0</v>
      </c>
      <c r="E23" s="109" t="s">
        <v>122</v>
      </c>
      <c r="F23" s="135">
        <f t="shared" si="2"/>
        <v>0</v>
      </c>
      <c r="G23" s="109"/>
      <c r="H23" s="108">
        <f t="shared" si="3"/>
        <v>0</v>
      </c>
      <c r="I23" s="138"/>
      <c r="J23" s="138" t="s">
        <v>59</v>
      </c>
      <c r="K23" s="138" t="s">
        <v>59</v>
      </c>
      <c r="L23" s="138"/>
    </row>
    <row r="24" ht="22.5" customHeight="1" spans="1:12">
      <c r="A24" s="122"/>
      <c r="B24" s="108">
        <f t="shared" si="0"/>
        <v>0</v>
      </c>
      <c r="C24" s="119" t="s">
        <v>123</v>
      </c>
      <c r="D24" s="135">
        <f t="shared" si="1"/>
        <v>0</v>
      </c>
      <c r="E24" s="109" t="s">
        <v>124</v>
      </c>
      <c r="F24" s="135">
        <f t="shared" si="2"/>
        <v>0</v>
      </c>
      <c r="G24" s="109"/>
      <c r="H24" s="108">
        <f t="shared" si="3"/>
        <v>0</v>
      </c>
      <c r="I24" s="138"/>
      <c r="J24" s="138" t="s">
        <v>59</v>
      </c>
      <c r="K24" s="138" t="s">
        <v>59</v>
      </c>
      <c r="L24" s="138"/>
    </row>
    <row r="25" ht="22.5" customHeight="1" spans="1:12">
      <c r="A25" s="122"/>
      <c r="B25" s="108">
        <f t="shared" si="0"/>
        <v>0</v>
      </c>
      <c r="C25" s="119" t="s">
        <v>125</v>
      </c>
      <c r="D25" s="135">
        <f t="shared" si="1"/>
        <v>0</v>
      </c>
      <c r="E25" s="109" t="s">
        <v>126</v>
      </c>
      <c r="F25" s="135">
        <f t="shared" si="2"/>
        <v>0</v>
      </c>
      <c r="G25" s="109"/>
      <c r="H25" s="108">
        <f t="shared" si="3"/>
        <v>0</v>
      </c>
      <c r="I25" s="138"/>
      <c r="J25" s="138" t="s">
        <v>59</v>
      </c>
      <c r="K25" s="138" t="s">
        <v>59</v>
      </c>
      <c r="L25" s="138"/>
    </row>
    <row r="26" ht="22.5" customHeight="1" spans="1:12">
      <c r="A26" s="122"/>
      <c r="B26" s="108">
        <f t="shared" si="0"/>
        <v>0</v>
      </c>
      <c r="C26" s="119" t="s">
        <v>127</v>
      </c>
      <c r="D26" s="135">
        <f t="shared" si="1"/>
        <v>0</v>
      </c>
      <c r="E26" s="109"/>
      <c r="F26" s="135">
        <f t="shared" si="2"/>
        <v>0</v>
      </c>
      <c r="G26" s="109"/>
      <c r="H26" s="108">
        <f t="shared" si="3"/>
        <v>0</v>
      </c>
      <c r="I26" s="138"/>
      <c r="J26" s="138" t="s">
        <v>59</v>
      </c>
      <c r="K26" s="138"/>
      <c r="L26" s="138"/>
    </row>
    <row r="27" ht="22.5" customHeight="1" spans="1:12">
      <c r="A27" s="70"/>
      <c r="B27" s="108">
        <f t="shared" si="0"/>
        <v>0</v>
      </c>
      <c r="C27" s="119" t="s">
        <v>128</v>
      </c>
      <c r="D27" s="135">
        <f t="shared" si="1"/>
        <v>0</v>
      </c>
      <c r="E27" s="104"/>
      <c r="F27" s="135">
        <f t="shared" si="2"/>
        <v>0</v>
      </c>
      <c r="G27" s="104"/>
      <c r="H27" s="108">
        <f t="shared" si="3"/>
        <v>0</v>
      </c>
      <c r="I27" s="138"/>
      <c r="J27" s="138" t="s">
        <v>59</v>
      </c>
      <c r="K27" s="138"/>
      <c r="L27" s="138"/>
    </row>
    <row r="28" ht="22.5" customHeight="1" spans="1:12">
      <c r="A28" s="122"/>
      <c r="B28" s="108">
        <f t="shared" si="0"/>
        <v>0</v>
      </c>
      <c r="C28" s="119" t="s">
        <v>129</v>
      </c>
      <c r="D28" s="135">
        <f t="shared" si="1"/>
        <v>0</v>
      </c>
      <c r="E28" s="104"/>
      <c r="F28" s="135">
        <f t="shared" si="2"/>
        <v>0</v>
      </c>
      <c r="G28" s="104"/>
      <c r="H28" s="108">
        <f t="shared" si="3"/>
        <v>0</v>
      </c>
      <c r="I28" s="138"/>
      <c r="J28" s="138" t="s">
        <v>59</v>
      </c>
      <c r="K28" s="138"/>
      <c r="L28" s="138"/>
    </row>
    <row r="29" ht="22.5" customHeight="1" spans="1:12">
      <c r="A29" s="70"/>
      <c r="B29" s="108">
        <f t="shared" si="0"/>
        <v>0</v>
      </c>
      <c r="C29" s="119" t="s">
        <v>130</v>
      </c>
      <c r="D29" s="135">
        <f t="shared" si="1"/>
        <v>0</v>
      </c>
      <c r="E29" s="104"/>
      <c r="F29" s="135">
        <f t="shared" si="2"/>
        <v>0</v>
      </c>
      <c r="G29" s="104"/>
      <c r="H29" s="108">
        <f t="shared" si="3"/>
        <v>0</v>
      </c>
      <c r="I29" s="138"/>
      <c r="J29" s="138" t="s">
        <v>59</v>
      </c>
      <c r="K29" s="138"/>
      <c r="L29" s="138"/>
    </row>
    <row r="30" ht="22.5" customHeight="1" spans="1:12">
      <c r="A30" s="70"/>
      <c r="B30" s="108">
        <f t="shared" si="0"/>
        <v>0</v>
      </c>
      <c r="C30" s="119" t="s">
        <v>131</v>
      </c>
      <c r="D30" s="135">
        <f t="shared" si="1"/>
        <v>0</v>
      </c>
      <c r="E30" s="104"/>
      <c r="F30" s="135">
        <f t="shared" si="2"/>
        <v>0</v>
      </c>
      <c r="G30" s="104"/>
      <c r="H30" s="108">
        <f t="shared" si="3"/>
        <v>0</v>
      </c>
      <c r="I30" s="138"/>
      <c r="J30" s="138" t="s">
        <v>59</v>
      </c>
      <c r="K30" s="138"/>
      <c r="L30" s="138"/>
    </row>
    <row r="31" ht="22.5" customHeight="1" spans="1:12">
      <c r="A31" s="70"/>
      <c r="B31" s="108">
        <f t="shared" si="0"/>
        <v>0</v>
      </c>
      <c r="C31" s="119" t="s">
        <v>132</v>
      </c>
      <c r="D31" s="135">
        <f t="shared" si="1"/>
        <v>0</v>
      </c>
      <c r="E31" s="104"/>
      <c r="F31" s="135">
        <f t="shared" si="2"/>
        <v>0</v>
      </c>
      <c r="G31" s="104"/>
      <c r="H31" s="108">
        <f t="shared" si="3"/>
        <v>0</v>
      </c>
      <c r="I31" s="138"/>
      <c r="J31" s="138" t="s">
        <v>59</v>
      </c>
      <c r="K31" s="138"/>
      <c r="L31" s="138"/>
    </row>
    <row r="32" ht="22.5" customHeight="1" spans="1:12">
      <c r="A32" s="70"/>
      <c r="B32" s="108">
        <f t="shared" si="0"/>
        <v>0</v>
      </c>
      <c r="C32" s="119" t="s">
        <v>133</v>
      </c>
      <c r="D32" s="135">
        <f t="shared" si="1"/>
        <v>0</v>
      </c>
      <c r="E32" s="104"/>
      <c r="F32" s="135">
        <f t="shared" si="2"/>
        <v>0</v>
      </c>
      <c r="G32" s="104"/>
      <c r="H32" s="108">
        <f t="shared" si="3"/>
        <v>0</v>
      </c>
      <c r="I32" s="138"/>
      <c r="J32" s="138" t="s">
        <v>59</v>
      </c>
      <c r="K32" s="138"/>
      <c r="L32" s="138"/>
    </row>
    <row r="33" ht="22.5" customHeight="1" spans="1:12">
      <c r="A33" s="70"/>
      <c r="B33" s="108">
        <f t="shared" si="0"/>
        <v>0</v>
      </c>
      <c r="C33" s="119" t="s">
        <v>134</v>
      </c>
      <c r="D33" s="135">
        <f t="shared" si="1"/>
        <v>0</v>
      </c>
      <c r="E33" s="104"/>
      <c r="F33" s="135">
        <f t="shared" si="2"/>
        <v>0</v>
      </c>
      <c r="G33" s="104"/>
      <c r="H33" s="108">
        <f t="shared" si="3"/>
        <v>0</v>
      </c>
      <c r="I33" s="138"/>
      <c r="J33" s="138" t="s">
        <v>59</v>
      </c>
      <c r="K33" s="138"/>
      <c r="L33" s="138"/>
    </row>
    <row r="34" ht="22.5" customHeight="1" spans="1:12">
      <c r="A34" s="69"/>
      <c r="B34" s="108">
        <f t="shared" si="0"/>
        <v>0</v>
      </c>
      <c r="C34" s="119" t="s">
        <v>135</v>
      </c>
      <c r="D34" s="135">
        <f t="shared" si="1"/>
        <v>0</v>
      </c>
      <c r="E34" s="104"/>
      <c r="F34" s="135">
        <f t="shared" si="2"/>
        <v>0</v>
      </c>
      <c r="G34" s="104"/>
      <c r="H34" s="108">
        <f t="shared" si="3"/>
        <v>0</v>
      </c>
      <c r="I34" s="138"/>
      <c r="J34" s="138" t="s">
        <v>59</v>
      </c>
      <c r="K34" s="138"/>
      <c r="L34" s="138"/>
    </row>
    <row r="35" ht="22.5" customHeight="1" spans="1:12">
      <c r="A35" s="70"/>
      <c r="B35" s="108">
        <f t="shared" si="0"/>
        <v>0</v>
      </c>
      <c r="C35" s="119" t="s">
        <v>136</v>
      </c>
      <c r="D35" s="135">
        <f t="shared" si="1"/>
        <v>0</v>
      </c>
      <c r="E35" s="104"/>
      <c r="F35" s="135">
        <f t="shared" si="2"/>
        <v>0</v>
      </c>
      <c r="G35" s="104"/>
      <c r="H35" s="108">
        <f t="shared" si="3"/>
        <v>0</v>
      </c>
      <c r="I35" s="138"/>
      <c r="J35" s="138" t="s">
        <v>59</v>
      </c>
      <c r="K35" s="138"/>
      <c r="L35" s="138"/>
    </row>
    <row r="36" ht="22.5" customHeight="1" spans="1:12">
      <c r="A36" s="70"/>
      <c r="B36" s="108">
        <f t="shared" si="0"/>
        <v>0</v>
      </c>
      <c r="C36" s="102"/>
      <c r="D36" s="135">
        <f t="shared" si="1"/>
        <v>0</v>
      </c>
      <c r="E36" s="104"/>
      <c r="F36" s="135">
        <f t="shared" si="2"/>
        <v>0</v>
      </c>
      <c r="G36" s="104"/>
      <c r="H36" s="108">
        <f t="shared" si="3"/>
        <v>0</v>
      </c>
      <c r="I36" s="138"/>
      <c r="J36" s="138"/>
      <c r="K36" s="138"/>
      <c r="L36" s="138"/>
    </row>
    <row r="37" ht="26.25" customHeight="1" spans="1:12">
      <c r="A37" s="70"/>
      <c r="B37" s="108">
        <f t="shared" si="0"/>
        <v>0</v>
      </c>
      <c r="C37" s="102"/>
      <c r="D37" s="135">
        <f t="shared" si="1"/>
        <v>0</v>
      </c>
      <c r="E37" s="104"/>
      <c r="F37" s="135">
        <f t="shared" si="2"/>
        <v>0</v>
      </c>
      <c r="G37" s="104"/>
      <c r="H37" s="108">
        <f t="shared" si="3"/>
        <v>0</v>
      </c>
      <c r="I37" s="138"/>
      <c r="J37" s="138"/>
      <c r="K37" s="138"/>
      <c r="L37" s="138"/>
    </row>
    <row r="38" ht="22.5" customHeight="1" spans="1:12">
      <c r="A38" s="99" t="s">
        <v>137</v>
      </c>
      <c r="B38" s="108">
        <f t="shared" si="0"/>
        <v>168.82622</v>
      </c>
      <c r="C38" s="99" t="s">
        <v>138</v>
      </c>
      <c r="D38" s="135">
        <f t="shared" si="1"/>
        <v>168.82622</v>
      </c>
      <c r="E38" s="99" t="s">
        <v>138</v>
      </c>
      <c r="F38" s="135">
        <f t="shared" si="2"/>
        <v>168.82622</v>
      </c>
      <c r="G38" s="99" t="s">
        <v>138</v>
      </c>
      <c r="H38" s="108">
        <f t="shared" si="3"/>
        <v>168.82622</v>
      </c>
      <c r="I38" s="138" t="s">
        <v>54</v>
      </c>
      <c r="J38" s="138" t="s">
        <v>54</v>
      </c>
      <c r="K38" s="138" t="s">
        <v>54</v>
      </c>
      <c r="L38" s="138" t="s">
        <v>54</v>
      </c>
    </row>
    <row r="39" ht="22.5" customHeight="1" spans="1:12">
      <c r="A39" s="137" t="s">
        <v>139</v>
      </c>
      <c r="B39" s="108">
        <f t="shared" si="0"/>
        <v>0</v>
      </c>
      <c r="C39" s="121" t="s">
        <v>140</v>
      </c>
      <c r="D39" s="135">
        <f t="shared" si="1"/>
        <v>0</v>
      </c>
      <c r="E39" s="121" t="s">
        <v>140</v>
      </c>
      <c r="F39" s="135">
        <f t="shared" si="2"/>
        <v>0</v>
      </c>
      <c r="G39" s="121" t="s">
        <v>140</v>
      </c>
      <c r="H39" s="108">
        <f t="shared" si="3"/>
        <v>0</v>
      </c>
      <c r="I39" s="138" t="s">
        <v>59</v>
      </c>
      <c r="J39" s="138" t="s">
        <v>59</v>
      </c>
      <c r="K39" s="138" t="s">
        <v>59</v>
      </c>
      <c r="L39" s="138" t="s">
        <v>59</v>
      </c>
    </row>
    <row r="40" ht="22.5" customHeight="1" spans="1:12">
      <c r="A40" s="137" t="s">
        <v>141</v>
      </c>
      <c r="B40" s="108">
        <f t="shared" si="0"/>
        <v>0</v>
      </c>
      <c r="C40" s="103" t="s">
        <v>142</v>
      </c>
      <c r="D40" s="135">
        <f t="shared" si="1"/>
        <v>0</v>
      </c>
      <c r="E40" s="103" t="s">
        <v>142</v>
      </c>
      <c r="F40" s="135">
        <f t="shared" si="2"/>
        <v>0</v>
      </c>
      <c r="G40" s="103" t="s">
        <v>142</v>
      </c>
      <c r="H40" s="108">
        <f t="shared" si="3"/>
        <v>0</v>
      </c>
      <c r="I40" s="138" t="s">
        <v>59</v>
      </c>
      <c r="J40" s="138" t="s">
        <v>59</v>
      </c>
      <c r="K40" s="138" t="s">
        <v>59</v>
      </c>
      <c r="L40" s="138" t="s">
        <v>59</v>
      </c>
    </row>
    <row r="41" ht="22.5" customHeight="1" spans="1:12">
      <c r="A41" s="137" t="s">
        <v>143</v>
      </c>
      <c r="B41" s="108">
        <f t="shared" si="0"/>
        <v>0</v>
      </c>
      <c r="C41" s="124"/>
      <c r="D41" s="135">
        <f t="shared" si="1"/>
        <v>0</v>
      </c>
      <c r="E41" s="70"/>
      <c r="F41" s="135">
        <f t="shared" si="2"/>
        <v>0</v>
      </c>
      <c r="G41" s="70"/>
      <c r="H41" s="108">
        <f t="shared" si="3"/>
        <v>0</v>
      </c>
      <c r="I41" s="138" t="s">
        <v>59</v>
      </c>
      <c r="J41" s="138"/>
      <c r="K41" s="138"/>
      <c r="L41" s="138"/>
    </row>
    <row r="42" ht="22.5" customHeight="1" spans="1:12">
      <c r="A42" s="137" t="s">
        <v>144</v>
      </c>
      <c r="B42" s="108">
        <f t="shared" si="0"/>
        <v>0</v>
      </c>
      <c r="C42" s="124"/>
      <c r="D42" s="135">
        <f t="shared" si="1"/>
        <v>0</v>
      </c>
      <c r="E42" s="69"/>
      <c r="F42" s="135">
        <f t="shared" si="2"/>
        <v>0</v>
      </c>
      <c r="G42" s="69"/>
      <c r="H42" s="108">
        <f t="shared" si="3"/>
        <v>0</v>
      </c>
      <c r="I42" s="138" t="s">
        <v>59</v>
      </c>
      <c r="J42" s="138"/>
      <c r="K42" s="138"/>
      <c r="L42" s="138"/>
    </row>
    <row r="43" ht="22.5" customHeight="1" spans="1:12">
      <c r="A43" s="137" t="s">
        <v>145</v>
      </c>
      <c r="B43" s="108">
        <f t="shared" si="0"/>
        <v>0</v>
      </c>
      <c r="C43" s="124"/>
      <c r="D43" s="135">
        <f t="shared" si="1"/>
        <v>0</v>
      </c>
      <c r="E43" s="70"/>
      <c r="F43" s="135">
        <f t="shared" si="2"/>
        <v>0</v>
      </c>
      <c r="G43" s="70"/>
      <c r="H43" s="108">
        <f t="shared" si="3"/>
        <v>0</v>
      </c>
      <c r="I43" s="138" t="s">
        <v>59</v>
      </c>
      <c r="J43" s="138"/>
      <c r="K43" s="138"/>
      <c r="L43" s="138"/>
    </row>
    <row r="44" ht="21" customHeight="1" spans="1:12">
      <c r="A44" s="70"/>
      <c r="B44" s="108">
        <f t="shared" si="0"/>
        <v>0</v>
      </c>
      <c r="C44" s="69"/>
      <c r="D44" s="135">
        <f t="shared" si="1"/>
        <v>0</v>
      </c>
      <c r="E44" s="69"/>
      <c r="F44" s="135">
        <f t="shared" si="2"/>
        <v>0</v>
      </c>
      <c r="G44" s="69"/>
      <c r="H44" s="108">
        <f t="shared" si="3"/>
        <v>0</v>
      </c>
      <c r="I44" s="138"/>
      <c r="J44" s="138"/>
      <c r="K44" s="138"/>
      <c r="L44" s="138"/>
    </row>
    <row r="45" ht="22.5" customHeight="1" spans="1:12">
      <c r="A45" s="98" t="s">
        <v>146</v>
      </c>
      <c r="B45" s="108">
        <f t="shared" si="0"/>
        <v>168.82622</v>
      </c>
      <c r="C45" s="126" t="s">
        <v>147</v>
      </c>
      <c r="D45" s="135">
        <f t="shared" si="1"/>
        <v>168.82622</v>
      </c>
      <c r="E45" s="98" t="s">
        <v>147</v>
      </c>
      <c r="F45" s="135">
        <f t="shared" si="2"/>
        <v>168.82622</v>
      </c>
      <c r="G45" s="98" t="s">
        <v>147</v>
      </c>
      <c r="H45" s="108">
        <f t="shared" si="3"/>
        <v>168.82622</v>
      </c>
      <c r="I45" s="138" t="s">
        <v>54</v>
      </c>
      <c r="J45" s="138" t="s">
        <v>54</v>
      </c>
      <c r="K45" s="138" t="s">
        <v>54</v>
      </c>
      <c r="L45" s="138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19" sqref="C16:D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0555555555556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6" t="s">
        <v>45</v>
      </c>
    </row>
    <row r="4" ht="18" customHeight="1" spans="1:14">
      <c r="A4" s="58" t="s">
        <v>148</v>
      </c>
      <c r="B4" s="58" t="s">
        <v>149</v>
      </c>
      <c r="C4" s="129" t="s">
        <v>150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2"/>
    </row>
    <row r="5" ht="22.5" customHeight="1" spans="1:14">
      <c r="A5" s="58"/>
      <c r="B5" s="58"/>
      <c r="C5" s="63" t="s">
        <v>151</v>
      </c>
      <c r="D5" s="63" t="s">
        <v>152</v>
      </c>
      <c r="E5" s="63"/>
      <c r="F5" s="63" t="s">
        <v>153</v>
      </c>
      <c r="G5" s="63" t="s">
        <v>154</v>
      </c>
      <c r="H5" s="63" t="s">
        <v>155</v>
      </c>
      <c r="I5" s="63" t="s">
        <v>156</v>
      </c>
      <c r="J5" s="63" t="s">
        <v>157</v>
      </c>
      <c r="K5" s="63" t="s">
        <v>139</v>
      </c>
      <c r="L5" s="63" t="s">
        <v>143</v>
      </c>
      <c r="M5" s="63" t="s">
        <v>141</v>
      </c>
      <c r="N5" s="63" t="s">
        <v>158</v>
      </c>
    </row>
    <row r="6" ht="34" customHeight="1" spans="1:14">
      <c r="A6" s="58"/>
      <c r="B6" s="58"/>
      <c r="C6" s="63"/>
      <c r="D6" s="63" t="s">
        <v>159</v>
      </c>
      <c r="E6" s="63" t="s">
        <v>160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67" t="s">
        <v>161</v>
      </c>
      <c r="B7" s="67" t="s">
        <v>151</v>
      </c>
      <c r="C7" s="68">
        <f>C16/10000</f>
        <v>168.82622</v>
      </c>
      <c r="D7" s="68">
        <f>D16/10000</f>
        <v>168.82622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</row>
    <row r="8" customHeight="1" spans="1:14">
      <c r="A8" s="67" t="s">
        <v>162</v>
      </c>
      <c r="B8" s="67" t="s">
        <v>163</v>
      </c>
      <c r="C8" s="68">
        <f>C17/10000</f>
        <v>168.82622</v>
      </c>
      <c r="D8" s="68">
        <f>D17/10000</f>
        <v>168.82622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</row>
    <row r="9" customHeight="1" spans="1:14">
      <c r="A9" s="67" t="s">
        <v>164</v>
      </c>
      <c r="B9" s="67" t="s">
        <v>165</v>
      </c>
      <c r="C9" s="68">
        <f>C18/10000</f>
        <v>168.82622</v>
      </c>
      <c r="D9" s="68">
        <f>D18/10000</f>
        <v>168.82622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131">
        <v>1688262.2</v>
      </c>
      <c r="D16" s="131">
        <v>1688262.2</v>
      </c>
      <c r="E16" s="56"/>
      <c r="F16" s="56"/>
      <c r="K16" s="56"/>
      <c r="M16" s="56"/>
      <c r="N16" s="56"/>
      <c r="O16" s="56"/>
    </row>
    <row r="17" customHeight="1" spans="3:15">
      <c r="C17" s="114">
        <v>1688262.2</v>
      </c>
      <c r="D17" s="114">
        <v>1688262.2</v>
      </c>
      <c r="F17" s="56"/>
      <c r="L17" s="56"/>
      <c r="M17" s="56"/>
      <c r="N17" s="56"/>
      <c r="O17" s="56"/>
    </row>
    <row r="18" customHeight="1" spans="3:15">
      <c r="C18" s="114">
        <v>1688262.2</v>
      </c>
      <c r="D18" s="114">
        <v>1688262.2</v>
      </c>
      <c r="L18" s="56"/>
      <c r="M18" s="56"/>
      <c r="N18" s="56"/>
      <c r="O18" s="56"/>
    </row>
    <row r="19" customHeight="1" spans="3:14">
      <c r="C19" s="114"/>
      <c r="D19" s="114"/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: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35.25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21.75" customHeight="1" spans="12:12">
      <c r="L3" s="76" t="s">
        <v>45</v>
      </c>
    </row>
    <row r="4" ht="15" customHeight="1" spans="1:12">
      <c r="A4" s="58" t="s">
        <v>148</v>
      </c>
      <c r="B4" s="58" t="s">
        <v>149</v>
      </c>
      <c r="C4" s="58" t="s">
        <v>150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151</v>
      </c>
      <c r="D5" s="63" t="s">
        <v>166</v>
      </c>
      <c r="E5" s="63"/>
      <c r="F5" s="63" t="s">
        <v>153</v>
      </c>
      <c r="G5" s="63" t="s">
        <v>155</v>
      </c>
      <c r="H5" s="63" t="s">
        <v>156</v>
      </c>
      <c r="I5" s="63" t="s">
        <v>157</v>
      </c>
      <c r="J5" s="63" t="s">
        <v>141</v>
      </c>
      <c r="K5" s="63" t="s">
        <v>158</v>
      </c>
      <c r="L5" s="63" t="s">
        <v>143</v>
      </c>
    </row>
    <row r="6" ht="40.5" customHeight="1" spans="1:12">
      <c r="A6" s="58"/>
      <c r="B6" s="58"/>
      <c r="C6" s="63"/>
      <c r="D6" s="63" t="s">
        <v>159</v>
      </c>
      <c r="E6" s="63" t="s">
        <v>167</v>
      </c>
      <c r="F6" s="63"/>
      <c r="G6" s="63"/>
      <c r="H6" s="63"/>
      <c r="I6" s="63"/>
      <c r="J6" s="63"/>
      <c r="K6" s="63"/>
      <c r="L6" s="63"/>
    </row>
    <row r="7" customHeight="1" spans="1:12">
      <c r="A7" s="66" t="s">
        <v>161</v>
      </c>
      <c r="B7" s="66" t="s">
        <v>151</v>
      </c>
      <c r="C7" s="66">
        <v>168.83</v>
      </c>
      <c r="D7" s="66">
        <v>168.83</v>
      </c>
      <c r="E7" s="66" t="s">
        <v>168</v>
      </c>
      <c r="F7" s="66" t="s">
        <v>168</v>
      </c>
      <c r="G7" s="66" t="s">
        <v>168</v>
      </c>
      <c r="H7" s="66" t="s">
        <v>168</v>
      </c>
      <c r="I7" s="66" t="s">
        <v>168</v>
      </c>
      <c r="J7" s="66" t="s">
        <v>168</v>
      </c>
      <c r="K7" s="66" t="s">
        <v>168</v>
      </c>
      <c r="L7" s="66" t="s">
        <v>168</v>
      </c>
    </row>
    <row r="8" customHeight="1" spans="1:12">
      <c r="A8" s="69" t="s">
        <v>162</v>
      </c>
      <c r="B8" s="69" t="s">
        <v>163</v>
      </c>
      <c r="C8" s="66">
        <v>168.83</v>
      </c>
      <c r="D8" s="66">
        <v>168.83</v>
      </c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 t="s">
        <v>164</v>
      </c>
      <c r="B9" s="69" t="s">
        <v>165</v>
      </c>
      <c r="C9" s="66">
        <v>168.83</v>
      </c>
      <c r="D9" s="66">
        <v>168.83</v>
      </c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5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45</v>
      </c>
    </row>
    <row r="4" ht="22.5" customHeight="1" spans="1:8">
      <c r="A4" s="98" t="s">
        <v>46</v>
      </c>
      <c r="B4" s="98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98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8">
      <c r="A6" s="118" t="s">
        <v>169</v>
      </c>
      <c r="B6" s="68">
        <v>168.83</v>
      </c>
      <c r="C6" s="118" t="s">
        <v>169</v>
      </c>
      <c r="D6" s="68">
        <v>168.83</v>
      </c>
      <c r="E6" s="104" t="s">
        <v>169</v>
      </c>
      <c r="F6" s="68">
        <v>168.83</v>
      </c>
      <c r="G6" s="104" t="s">
        <v>169</v>
      </c>
      <c r="H6" s="68">
        <v>168.83</v>
      </c>
    </row>
    <row r="7" ht="22.5" customHeight="1" spans="1:8">
      <c r="A7" s="100" t="s">
        <v>170</v>
      </c>
      <c r="B7" s="68">
        <v>168.83</v>
      </c>
      <c r="C7" s="119" t="s">
        <v>56</v>
      </c>
      <c r="D7" s="68" t="s">
        <v>59</v>
      </c>
      <c r="E7" s="104" t="s">
        <v>57</v>
      </c>
      <c r="F7" s="68">
        <v>158.83</v>
      </c>
      <c r="G7" s="104" t="s">
        <v>58</v>
      </c>
      <c r="H7" s="68">
        <v>143.58</v>
      </c>
    </row>
    <row r="8" ht="22.5" customHeight="1" spans="1:10">
      <c r="A8" s="120" t="s">
        <v>171</v>
      </c>
      <c r="B8" s="68" t="s">
        <v>59</v>
      </c>
      <c r="C8" s="119" t="s">
        <v>63</v>
      </c>
      <c r="D8" s="68" t="s">
        <v>59</v>
      </c>
      <c r="E8" s="104" t="s">
        <v>64</v>
      </c>
      <c r="F8" s="68">
        <v>143.58</v>
      </c>
      <c r="G8" s="104" t="s">
        <v>65</v>
      </c>
      <c r="H8" s="68">
        <v>21.8</v>
      </c>
      <c r="J8" s="56"/>
    </row>
    <row r="9" ht="22.5" customHeight="1" spans="1:8">
      <c r="A9" s="100" t="s">
        <v>172</v>
      </c>
      <c r="B9" s="68" t="s">
        <v>59</v>
      </c>
      <c r="C9" s="119" t="s">
        <v>68</v>
      </c>
      <c r="D9" s="68" t="s">
        <v>59</v>
      </c>
      <c r="E9" s="104" t="s">
        <v>69</v>
      </c>
      <c r="F9" s="68">
        <v>11.8</v>
      </c>
      <c r="G9" s="104" t="s">
        <v>70</v>
      </c>
      <c r="H9" s="68" t="s">
        <v>59</v>
      </c>
    </row>
    <row r="10" ht="22.5" customHeight="1" spans="1:8">
      <c r="A10" s="100" t="s">
        <v>173</v>
      </c>
      <c r="B10" s="68" t="s">
        <v>59</v>
      </c>
      <c r="C10" s="119" t="s">
        <v>73</v>
      </c>
      <c r="D10" s="68" t="s">
        <v>59</v>
      </c>
      <c r="E10" s="104" t="s">
        <v>74</v>
      </c>
      <c r="F10" s="68">
        <v>3.45</v>
      </c>
      <c r="G10" s="104" t="s">
        <v>75</v>
      </c>
      <c r="H10" s="68" t="s">
        <v>59</v>
      </c>
    </row>
    <row r="11" ht="22.5" customHeight="1" spans="1:8">
      <c r="A11" s="100"/>
      <c r="B11" s="68"/>
      <c r="C11" s="119" t="s">
        <v>78</v>
      </c>
      <c r="D11" s="68">
        <v>150.83</v>
      </c>
      <c r="E11" s="104" t="s">
        <v>79</v>
      </c>
      <c r="F11" s="68" t="s">
        <v>59</v>
      </c>
      <c r="G11" s="104" t="s">
        <v>80</v>
      </c>
      <c r="H11" s="68" t="s">
        <v>59</v>
      </c>
    </row>
    <row r="12" ht="22.5" customHeight="1" spans="1:8">
      <c r="A12" s="100"/>
      <c r="B12" s="68"/>
      <c r="C12" s="119" t="s">
        <v>83</v>
      </c>
      <c r="D12" s="68" t="s">
        <v>59</v>
      </c>
      <c r="E12" s="104" t="s">
        <v>84</v>
      </c>
      <c r="F12" s="68">
        <v>10</v>
      </c>
      <c r="G12" s="104" t="s">
        <v>85</v>
      </c>
      <c r="H12" s="68" t="s">
        <v>59</v>
      </c>
    </row>
    <row r="13" ht="22.5" customHeight="1" spans="1:8">
      <c r="A13" s="100"/>
      <c r="B13" s="68"/>
      <c r="C13" s="119" t="s">
        <v>88</v>
      </c>
      <c r="D13" s="68" t="s">
        <v>59</v>
      </c>
      <c r="E13" s="104" t="s">
        <v>64</v>
      </c>
      <c r="F13" s="68" t="s">
        <v>59</v>
      </c>
      <c r="G13" s="104" t="s">
        <v>89</v>
      </c>
      <c r="H13" s="68" t="s">
        <v>59</v>
      </c>
    </row>
    <row r="14" ht="22.5" customHeight="1" spans="1:8">
      <c r="A14" s="100"/>
      <c r="B14" s="68"/>
      <c r="C14" s="119" t="s">
        <v>91</v>
      </c>
      <c r="D14" s="68">
        <v>11</v>
      </c>
      <c r="E14" s="104" t="s">
        <v>69</v>
      </c>
      <c r="F14" s="68">
        <v>10</v>
      </c>
      <c r="G14" s="104" t="s">
        <v>92</v>
      </c>
      <c r="H14" s="68" t="s">
        <v>59</v>
      </c>
    </row>
    <row r="15" ht="22.5" customHeight="1" spans="1:8">
      <c r="A15" s="121"/>
      <c r="B15" s="68"/>
      <c r="C15" s="119" t="s">
        <v>95</v>
      </c>
      <c r="D15" s="68" t="s">
        <v>59</v>
      </c>
      <c r="E15" s="104" t="s">
        <v>96</v>
      </c>
      <c r="F15" s="68" t="s">
        <v>59</v>
      </c>
      <c r="G15" s="104" t="s">
        <v>97</v>
      </c>
      <c r="H15" s="68">
        <v>3.45</v>
      </c>
    </row>
    <row r="16" ht="22.5" customHeight="1" spans="1:8">
      <c r="A16" s="121"/>
      <c r="B16" s="68"/>
      <c r="C16" s="119" t="s">
        <v>99</v>
      </c>
      <c r="D16" s="68">
        <v>7</v>
      </c>
      <c r="E16" s="104" t="s">
        <v>100</v>
      </c>
      <c r="F16" s="68" t="s">
        <v>59</v>
      </c>
      <c r="G16" s="104" t="s">
        <v>101</v>
      </c>
      <c r="H16" s="68" t="s">
        <v>59</v>
      </c>
    </row>
    <row r="17" ht="22.5" customHeight="1" spans="1:8">
      <c r="A17" s="121"/>
      <c r="B17" s="68"/>
      <c r="C17" s="119" t="s">
        <v>104</v>
      </c>
      <c r="D17" s="68" t="s">
        <v>59</v>
      </c>
      <c r="E17" s="104" t="s">
        <v>105</v>
      </c>
      <c r="F17" s="68" t="s">
        <v>59</v>
      </c>
      <c r="G17" s="104" t="s">
        <v>106</v>
      </c>
      <c r="H17" s="68" t="s">
        <v>59</v>
      </c>
    </row>
    <row r="18" ht="22.5" customHeight="1" spans="1:8">
      <c r="A18" s="121"/>
      <c r="B18" s="68"/>
      <c r="C18" s="119" t="s">
        <v>107</v>
      </c>
      <c r="D18" s="68" t="s">
        <v>59</v>
      </c>
      <c r="E18" s="104" t="s">
        <v>108</v>
      </c>
      <c r="F18" s="68" t="s">
        <v>59</v>
      </c>
      <c r="G18" s="104" t="s">
        <v>109</v>
      </c>
      <c r="H18" s="68" t="s">
        <v>59</v>
      </c>
    </row>
    <row r="19" ht="22.5" customHeight="1" spans="1:8">
      <c r="A19" s="106"/>
      <c r="B19" s="68"/>
      <c r="C19" s="119" t="s">
        <v>110</v>
      </c>
      <c r="D19" s="68" t="s">
        <v>59</v>
      </c>
      <c r="E19" s="104" t="s">
        <v>111</v>
      </c>
      <c r="F19" s="68" t="s">
        <v>59</v>
      </c>
      <c r="G19" s="104" t="s">
        <v>112</v>
      </c>
      <c r="H19" s="68" t="s">
        <v>59</v>
      </c>
    </row>
    <row r="20" ht="22.5" customHeight="1" spans="1:8">
      <c r="A20" s="106"/>
      <c r="B20" s="68"/>
      <c r="C20" s="119" t="s">
        <v>113</v>
      </c>
      <c r="D20" s="68" t="s">
        <v>59</v>
      </c>
      <c r="E20" s="104" t="s">
        <v>114</v>
      </c>
      <c r="F20" s="68" t="s">
        <v>59</v>
      </c>
      <c r="G20" s="104" t="s">
        <v>115</v>
      </c>
      <c r="H20" s="68" t="s">
        <v>59</v>
      </c>
    </row>
    <row r="21" ht="22.5" customHeight="1" spans="1:8">
      <c r="A21" s="69"/>
      <c r="B21" s="68"/>
      <c r="C21" s="119" t="s">
        <v>116</v>
      </c>
      <c r="D21" s="68" t="s">
        <v>59</v>
      </c>
      <c r="E21" s="104" t="s">
        <v>117</v>
      </c>
      <c r="F21" s="68" t="s">
        <v>59</v>
      </c>
      <c r="G21" s="104" t="s">
        <v>118</v>
      </c>
      <c r="H21" s="68" t="s">
        <v>59</v>
      </c>
    </row>
    <row r="22" ht="22.5" customHeight="1" spans="1:8">
      <c r="A22" s="70"/>
      <c r="B22" s="68"/>
      <c r="C22" s="119" t="s">
        <v>119</v>
      </c>
      <c r="D22" s="68" t="s">
        <v>59</v>
      </c>
      <c r="E22" s="104" t="s">
        <v>120</v>
      </c>
      <c r="F22" s="68" t="s">
        <v>59</v>
      </c>
      <c r="G22" s="104"/>
      <c r="H22" s="108"/>
    </row>
    <row r="23" ht="22.5" customHeight="1" spans="1:8">
      <c r="A23" s="122"/>
      <c r="B23" s="68"/>
      <c r="C23" s="119" t="s">
        <v>121</v>
      </c>
      <c r="D23" s="68" t="s">
        <v>59</v>
      </c>
      <c r="E23" s="109" t="s">
        <v>122</v>
      </c>
      <c r="F23" s="68" t="s">
        <v>59</v>
      </c>
      <c r="G23" s="109"/>
      <c r="H23" s="108"/>
    </row>
    <row r="24" ht="22.5" customHeight="1" spans="1:8">
      <c r="A24" s="122"/>
      <c r="B24" s="68"/>
      <c r="C24" s="119" t="s">
        <v>123</v>
      </c>
      <c r="D24" s="68" t="s">
        <v>59</v>
      </c>
      <c r="E24" s="109" t="s">
        <v>124</v>
      </c>
      <c r="F24" s="68" t="s">
        <v>59</v>
      </c>
      <c r="G24" s="109"/>
      <c r="H24" s="108"/>
    </row>
    <row r="25" ht="22.5" customHeight="1" spans="1:9">
      <c r="A25" s="122"/>
      <c r="B25" s="68"/>
      <c r="C25" s="119" t="s">
        <v>125</v>
      </c>
      <c r="D25" s="68" t="s">
        <v>59</v>
      </c>
      <c r="E25" s="109" t="s">
        <v>126</v>
      </c>
      <c r="F25" s="68" t="s">
        <v>59</v>
      </c>
      <c r="G25" s="109"/>
      <c r="H25" s="108"/>
      <c r="I25" s="56"/>
    </row>
    <row r="26" ht="22.5" customHeight="1" spans="1:10">
      <c r="A26" s="122"/>
      <c r="B26" s="68"/>
      <c r="C26" s="119" t="s">
        <v>127</v>
      </c>
      <c r="D26" s="68" t="s">
        <v>59</v>
      </c>
      <c r="E26" s="104"/>
      <c r="F26" s="68"/>
      <c r="G26" s="104"/>
      <c r="H26" s="108"/>
      <c r="I26" s="56"/>
      <c r="J26" s="56"/>
    </row>
    <row r="27" ht="22.5" customHeight="1" spans="1:10">
      <c r="A27" s="70"/>
      <c r="B27" s="68"/>
      <c r="C27" s="119" t="s">
        <v>128</v>
      </c>
      <c r="D27" s="68" t="s">
        <v>59</v>
      </c>
      <c r="E27" s="123"/>
      <c r="F27" s="68"/>
      <c r="G27" s="104"/>
      <c r="H27" s="108"/>
      <c r="I27" s="56"/>
      <c r="J27" s="56"/>
    </row>
    <row r="28" ht="22.5" customHeight="1" spans="1:10">
      <c r="A28" s="122"/>
      <c r="B28" s="68"/>
      <c r="C28" s="119" t="s">
        <v>129</v>
      </c>
      <c r="D28" s="68" t="s">
        <v>59</v>
      </c>
      <c r="E28" s="104"/>
      <c r="F28" s="68"/>
      <c r="G28" s="104"/>
      <c r="H28" s="108"/>
      <c r="I28" s="56"/>
      <c r="J28" s="56"/>
    </row>
    <row r="29" ht="22.5" customHeight="1" spans="1:10">
      <c r="A29" s="70"/>
      <c r="B29" s="68"/>
      <c r="C29" s="119" t="s">
        <v>130</v>
      </c>
      <c r="D29" s="68" t="s">
        <v>59</v>
      </c>
      <c r="E29" s="104"/>
      <c r="F29" s="68"/>
      <c r="G29" s="104"/>
      <c r="H29" s="108"/>
      <c r="I29" s="56"/>
      <c r="J29" s="56"/>
    </row>
    <row r="30" ht="22.5" customHeight="1" spans="1:9">
      <c r="A30" s="70"/>
      <c r="B30" s="68"/>
      <c r="C30" s="119" t="s">
        <v>131</v>
      </c>
      <c r="D30" s="68" t="s">
        <v>59</v>
      </c>
      <c r="E30" s="104"/>
      <c r="F30" s="68"/>
      <c r="G30" s="104"/>
      <c r="H30" s="108"/>
      <c r="I30" s="56"/>
    </row>
    <row r="31" ht="22.5" customHeight="1" spans="1:8">
      <c r="A31" s="70"/>
      <c r="B31" s="68"/>
      <c r="C31" s="119" t="s">
        <v>132</v>
      </c>
      <c r="D31" s="68" t="s">
        <v>59</v>
      </c>
      <c r="E31" s="104"/>
      <c r="F31" s="68"/>
      <c r="G31" s="104"/>
      <c r="H31" s="108"/>
    </row>
    <row r="32" ht="22.5" customHeight="1" spans="1:8">
      <c r="A32" s="70"/>
      <c r="B32" s="68"/>
      <c r="C32" s="119" t="s">
        <v>133</v>
      </c>
      <c r="D32" s="68" t="s">
        <v>59</v>
      </c>
      <c r="E32" s="104"/>
      <c r="F32" s="68"/>
      <c r="G32" s="104"/>
      <c r="H32" s="108"/>
    </row>
    <row r="33" ht="22.5" customHeight="1" spans="1:10">
      <c r="A33" s="70"/>
      <c r="B33" s="68"/>
      <c r="C33" s="119" t="s">
        <v>134</v>
      </c>
      <c r="D33" s="68" t="s">
        <v>59</v>
      </c>
      <c r="E33" s="104"/>
      <c r="F33" s="68"/>
      <c r="G33" s="104"/>
      <c r="H33" s="108"/>
      <c r="I33" s="56"/>
      <c r="J33" s="56"/>
    </row>
    <row r="34" ht="22.5" customHeight="1" spans="1:8">
      <c r="A34" s="69"/>
      <c r="B34" s="68"/>
      <c r="C34" s="119" t="s">
        <v>135</v>
      </c>
      <c r="D34" s="68" t="s">
        <v>59</v>
      </c>
      <c r="E34" s="104"/>
      <c r="F34" s="68"/>
      <c r="G34" s="104"/>
      <c r="H34" s="108"/>
    </row>
    <row r="35" ht="22.5" customHeight="1" spans="1:8">
      <c r="A35" s="70"/>
      <c r="B35" s="68"/>
      <c r="C35" s="119" t="s">
        <v>136</v>
      </c>
      <c r="D35" s="68" t="s">
        <v>59</v>
      </c>
      <c r="E35" s="100"/>
      <c r="F35" s="68"/>
      <c r="G35" s="100"/>
      <c r="H35" s="111"/>
    </row>
    <row r="36" ht="18" customHeight="1" spans="1:8">
      <c r="A36" s="99" t="s">
        <v>137</v>
      </c>
      <c r="B36" s="68">
        <v>168.83</v>
      </c>
      <c r="C36" s="99" t="s">
        <v>138</v>
      </c>
      <c r="D36" s="68">
        <v>168.83</v>
      </c>
      <c r="E36" s="99" t="s">
        <v>138</v>
      </c>
      <c r="F36" s="68">
        <v>168.83</v>
      </c>
      <c r="G36" s="99" t="s">
        <v>138</v>
      </c>
      <c r="H36" s="111">
        <v>168.83</v>
      </c>
    </row>
    <row r="37" ht="18" customHeight="1" spans="1:8">
      <c r="A37" s="119" t="s">
        <v>143</v>
      </c>
      <c r="B37" s="68" t="s">
        <v>59</v>
      </c>
      <c r="C37" s="121" t="s">
        <v>140</v>
      </c>
      <c r="D37" s="68" t="s">
        <v>59</v>
      </c>
      <c r="E37" s="121" t="s">
        <v>140</v>
      </c>
      <c r="F37" s="68" t="s">
        <v>59</v>
      </c>
      <c r="G37" s="121" t="s">
        <v>140</v>
      </c>
      <c r="H37" s="111"/>
    </row>
    <row r="38" ht="18" customHeight="1" spans="1:8">
      <c r="A38" s="119"/>
      <c r="C38" s="106"/>
      <c r="E38" s="106"/>
      <c r="F38" s="68" t="s">
        <v>59</v>
      </c>
      <c r="G38" s="106"/>
      <c r="H38" s="108"/>
    </row>
    <row r="39" ht="22.5" customHeight="1" spans="1:8">
      <c r="A39" s="119"/>
      <c r="B39" s="68"/>
      <c r="C39" s="124"/>
      <c r="D39" s="68"/>
      <c r="E39" s="70"/>
      <c r="F39" s="68"/>
      <c r="G39" s="70"/>
      <c r="H39" s="110"/>
    </row>
    <row r="40" ht="21" customHeight="1" spans="1:8">
      <c r="A40" s="70"/>
      <c r="B40" s="68"/>
      <c r="C40" s="69"/>
      <c r="D40" s="68"/>
      <c r="E40" s="69"/>
      <c r="F40" s="68"/>
      <c r="G40" s="69"/>
      <c r="H40" s="125"/>
    </row>
    <row r="41" ht="18" customHeight="1" spans="1:8">
      <c r="A41" s="98" t="s">
        <v>146</v>
      </c>
      <c r="B41" s="68">
        <v>168.83</v>
      </c>
      <c r="C41" s="126" t="s">
        <v>147</v>
      </c>
      <c r="D41" s="68">
        <v>168.83</v>
      </c>
      <c r="E41" s="98" t="s">
        <v>147</v>
      </c>
      <c r="F41" s="68">
        <v>168.83</v>
      </c>
      <c r="G41" s="98" t="s">
        <v>147</v>
      </c>
      <c r="H41" s="108">
        <v>168.83</v>
      </c>
    </row>
    <row r="42" customHeight="1" spans="2:8">
      <c r="B42" s="68"/>
      <c r="F42" s="68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I5" sqref="I5:L15"/>
    </sheetView>
  </sheetViews>
  <sheetFormatPr defaultColWidth="9.16666666666667" defaultRowHeight="12.75" customHeight="1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7" t="s">
        <v>174</v>
      </c>
      <c r="B2" s="77"/>
      <c r="C2" s="77"/>
      <c r="D2" s="77"/>
      <c r="E2" s="77"/>
      <c r="F2" s="77"/>
      <c r="G2" s="77"/>
    </row>
    <row r="3" ht="22.5" customHeight="1" spans="7:7">
      <c r="G3" s="76" t="s">
        <v>45</v>
      </c>
    </row>
    <row r="4" ht="22.5" customHeight="1" spans="1:7">
      <c r="A4" s="79" t="s">
        <v>175</v>
      </c>
      <c r="B4" s="79" t="s">
        <v>176</v>
      </c>
      <c r="C4" s="79" t="s">
        <v>151</v>
      </c>
      <c r="D4" s="79" t="s">
        <v>177</v>
      </c>
      <c r="E4" s="79" t="s">
        <v>178</v>
      </c>
      <c r="F4" s="79" t="s">
        <v>179</v>
      </c>
      <c r="G4" s="79" t="s">
        <v>180</v>
      </c>
    </row>
    <row r="5" ht="15.75" customHeight="1" spans="1:12">
      <c r="A5" s="67" t="s">
        <v>161</v>
      </c>
      <c r="B5" s="67" t="s">
        <v>151</v>
      </c>
      <c r="C5" s="68">
        <f>I5/10000</f>
        <v>168.82622</v>
      </c>
      <c r="D5" s="68">
        <f t="shared" ref="D5:D14" si="0">J5/10000</f>
        <v>149.19022</v>
      </c>
      <c r="E5" s="68">
        <f t="shared" ref="E5:E14" si="1">K5/10000</f>
        <v>9.636</v>
      </c>
      <c r="F5" s="68">
        <f t="shared" ref="F5:F14" si="2">L5/10000</f>
        <v>10</v>
      </c>
      <c r="G5" s="113" t="s">
        <v>168</v>
      </c>
      <c r="I5" s="114">
        <v>1688262.2</v>
      </c>
      <c r="J5" s="114">
        <v>1491902.2</v>
      </c>
      <c r="K5" s="114">
        <v>96360</v>
      </c>
      <c r="L5" s="114">
        <v>100000</v>
      </c>
    </row>
    <row r="6" customHeight="1" spans="1:12">
      <c r="A6" s="67" t="s">
        <v>181</v>
      </c>
      <c r="B6" s="67" t="s">
        <v>182</v>
      </c>
      <c r="C6" s="68">
        <f t="shared" ref="C6:C14" si="3">I6/10000</f>
        <v>150.82622</v>
      </c>
      <c r="D6" s="68">
        <f t="shared" si="0"/>
        <v>131.19022</v>
      </c>
      <c r="E6" s="68">
        <f t="shared" si="1"/>
        <v>9.636</v>
      </c>
      <c r="F6" s="68">
        <f t="shared" si="2"/>
        <v>10</v>
      </c>
      <c r="G6" s="69"/>
      <c r="I6" s="114">
        <v>1508262.2</v>
      </c>
      <c r="J6" s="114">
        <v>1311902.2</v>
      </c>
      <c r="K6" s="114">
        <v>96360</v>
      </c>
      <c r="L6" s="114">
        <v>100000</v>
      </c>
    </row>
    <row r="7" customHeight="1" spans="1:12">
      <c r="A7" s="67" t="s">
        <v>183</v>
      </c>
      <c r="B7" s="67" t="s">
        <v>184</v>
      </c>
      <c r="C7" s="68">
        <f t="shared" si="3"/>
        <v>150.82622</v>
      </c>
      <c r="D7" s="68">
        <f t="shared" si="0"/>
        <v>131.19022</v>
      </c>
      <c r="E7" s="68">
        <f t="shared" si="1"/>
        <v>9.636</v>
      </c>
      <c r="F7" s="68">
        <f t="shared" si="2"/>
        <v>10</v>
      </c>
      <c r="G7" s="69"/>
      <c r="I7" s="114">
        <v>1508262.2</v>
      </c>
      <c r="J7" s="114">
        <v>1311902.2</v>
      </c>
      <c r="K7" s="114">
        <v>96360</v>
      </c>
      <c r="L7" s="114">
        <v>100000</v>
      </c>
    </row>
    <row r="8" customHeight="1" spans="1:12">
      <c r="A8" s="67" t="s">
        <v>185</v>
      </c>
      <c r="B8" s="67" t="s">
        <v>186</v>
      </c>
      <c r="C8" s="68">
        <f t="shared" si="3"/>
        <v>150.82622</v>
      </c>
      <c r="D8" s="68">
        <f t="shared" si="0"/>
        <v>131.19022</v>
      </c>
      <c r="E8" s="68">
        <f t="shared" si="1"/>
        <v>9.636</v>
      </c>
      <c r="F8" s="68">
        <f t="shared" si="2"/>
        <v>10</v>
      </c>
      <c r="G8" s="69"/>
      <c r="I8" s="114">
        <v>1508262.2</v>
      </c>
      <c r="J8" s="114">
        <v>1311902.2</v>
      </c>
      <c r="K8" s="114">
        <v>96360</v>
      </c>
      <c r="L8" s="114">
        <v>100000</v>
      </c>
    </row>
    <row r="9" customHeight="1" spans="1:12">
      <c r="A9" s="67" t="s">
        <v>187</v>
      </c>
      <c r="B9" s="67" t="s">
        <v>188</v>
      </c>
      <c r="C9" s="68">
        <f t="shared" si="3"/>
        <v>11</v>
      </c>
      <c r="D9" s="68">
        <f t="shared" si="0"/>
        <v>11</v>
      </c>
      <c r="E9" s="68">
        <f t="shared" si="1"/>
        <v>0</v>
      </c>
      <c r="F9" s="68">
        <f t="shared" si="2"/>
        <v>0</v>
      </c>
      <c r="G9" s="69"/>
      <c r="I9" s="114">
        <v>110000</v>
      </c>
      <c r="J9" s="114">
        <v>110000</v>
      </c>
      <c r="K9" s="114">
        <v>0</v>
      </c>
      <c r="L9" s="114">
        <v>0</v>
      </c>
    </row>
    <row r="10" customHeight="1" spans="1:12">
      <c r="A10" s="67" t="s">
        <v>189</v>
      </c>
      <c r="B10" s="67" t="s">
        <v>190</v>
      </c>
      <c r="C10" s="68">
        <f t="shared" si="3"/>
        <v>11</v>
      </c>
      <c r="D10" s="68">
        <f t="shared" si="0"/>
        <v>11</v>
      </c>
      <c r="E10" s="68">
        <f t="shared" si="1"/>
        <v>0</v>
      </c>
      <c r="F10" s="68">
        <f t="shared" si="2"/>
        <v>0</v>
      </c>
      <c r="G10" s="69"/>
      <c r="I10" s="114">
        <v>110000</v>
      </c>
      <c r="J10" s="114">
        <v>110000</v>
      </c>
      <c r="K10" s="114">
        <v>0</v>
      </c>
      <c r="L10" s="114">
        <v>0</v>
      </c>
    </row>
    <row r="11" customHeight="1" spans="1:12">
      <c r="A11" s="67" t="s">
        <v>191</v>
      </c>
      <c r="B11" s="67" t="s">
        <v>192</v>
      </c>
      <c r="C11" s="68">
        <f t="shared" si="3"/>
        <v>11</v>
      </c>
      <c r="D11" s="68">
        <f t="shared" si="0"/>
        <v>11</v>
      </c>
      <c r="E11" s="68">
        <f t="shared" si="1"/>
        <v>0</v>
      </c>
      <c r="F11" s="68">
        <f t="shared" si="2"/>
        <v>0</v>
      </c>
      <c r="G11" s="69"/>
      <c r="I11" s="114">
        <v>110000</v>
      </c>
      <c r="J11" s="114">
        <v>110000</v>
      </c>
      <c r="K11" s="114">
        <v>0</v>
      </c>
      <c r="L11" s="114">
        <v>0</v>
      </c>
    </row>
    <row r="12" customHeight="1" spans="1:12">
      <c r="A12" s="67" t="s">
        <v>193</v>
      </c>
      <c r="B12" s="67" t="s">
        <v>194</v>
      </c>
      <c r="C12" s="68">
        <f t="shared" si="3"/>
        <v>7</v>
      </c>
      <c r="D12" s="68">
        <f t="shared" si="0"/>
        <v>7</v>
      </c>
      <c r="E12" s="68">
        <f t="shared" si="1"/>
        <v>0</v>
      </c>
      <c r="F12" s="68">
        <f t="shared" si="2"/>
        <v>0</v>
      </c>
      <c r="G12" s="69"/>
      <c r="I12" s="114">
        <v>70000</v>
      </c>
      <c r="J12" s="114">
        <v>70000</v>
      </c>
      <c r="K12" s="114">
        <v>0</v>
      </c>
      <c r="L12" s="114">
        <v>0</v>
      </c>
    </row>
    <row r="13" customHeight="1" spans="1:12">
      <c r="A13" s="67" t="s">
        <v>195</v>
      </c>
      <c r="B13" s="67" t="s">
        <v>196</v>
      </c>
      <c r="C13" s="68">
        <f t="shared" si="3"/>
        <v>7</v>
      </c>
      <c r="D13" s="68">
        <f t="shared" si="0"/>
        <v>7</v>
      </c>
      <c r="E13" s="68">
        <f t="shared" si="1"/>
        <v>0</v>
      </c>
      <c r="F13" s="68">
        <f t="shared" si="2"/>
        <v>0</v>
      </c>
      <c r="G13" s="70"/>
      <c r="I13" s="114">
        <v>70000</v>
      </c>
      <c r="J13" s="114">
        <v>70000</v>
      </c>
      <c r="K13" s="114">
        <v>0</v>
      </c>
      <c r="L13" s="114">
        <v>0</v>
      </c>
    </row>
    <row r="14" customHeight="1" spans="1:12">
      <c r="A14" s="67" t="s">
        <v>197</v>
      </c>
      <c r="B14" s="67" t="s">
        <v>198</v>
      </c>
      <c r="C14" s="68">
        <f t="shared" si="3"/>
        <v>7</v>
      </c>
      <c r="D14" s="68">
        <f t="shared" si="0"/>
        <v>7</v>
      </c>
      <c r="E14" s="68">
        <f t="shared" si="1"/>
        <v>0</v>
      </c>
      <c r="F14" s="68">
        <f t="shared" si="2"/>
        <v>0</v>
      </c>
      <c r="G14" s="70"/>
      <c r="I14" s="114">
        <v>70000</v>
      </c>
      <c r="J14" s="114">
        <v>70000</v>
      </c>
      <c r="K14" s="114">
        <v>0</v>
      </c>
      <c r="L14" s="114">
        <v>0</v>
      </c>
    </row>
    <row r="15" customHeight="1" spans="1:12">
      <c r="A15" s="56"/>
      <c r="B15" s="56"/>
      <c r="I15" s="114"/>
      <c r="J15" s="114"/>
      <c r="K15" s="114"/>
      <c r="L15" s="114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GridLines="0" showZeros="0" topLeftCell="C1" workbookViewId="0">
      <selection activeCell="E5" sqref="E5:H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199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6" t="s">
        <v>45</v>
      </c>
    </row>
    <row r="4" ht="22.5" customHeight="1" spans="1:15">
      <c r="A4" s="79" t="s">
        <v>200</v>
      </c>
      <c r="B4" s="79" t="s">
        <v>201</v>
      </c>
      <c r="C4" s="79" t="s">
        <v>202</v>
      </c>
      <c r="D4" s="79" t="s">
        <v>203</v>
      </c>
      <c r="E4" s="79" t="s">
        <v>151</v>
      </c>
      <c r="F4" s="79" t="s">
        <v>177</v>
      </c>
      <c r="G4" s="79" t="s">
        <v>178</v>
      </c>
      <c r="H4" s="79" t="s">
        <v>179</v>
      </c>
      <c r="I4" s="79" t="s">
        <v>180</v>
      </c>
      <c r="K4" s="114">
        <v>1688262.2</v>
      </c>
      <c r="L4" s="114">
        <v>1491902.2</v>
      </c>
      <c r="M4" s="114">
        <v>96360</v>
      </c>
      <c r="N4" s="114">
        <v>100000</v>
      </c>
      <c r="O4" s="114"/>
    </row>
    <row r="5" ht="15.75" customHeight="1" spans="1:15">
      <c r="A5" s="67" t="s">
        <v>161</v>
      </c>
      <c r="B5" s="67" t="s">
        <v>151</v>
      </c>
      <c r="C5" s="67" t="s">
        <v>161</v>
      </c>
      <c r="D5" s="116" t="s">
        <v>161</v>
      </c>
      <c r="E5" s="117">
        <f>K4/10000</f>
        <v>168.82622</v>
      </c>
      <c r="F5" s="117">
        <f t="shared" ref="F5:F28" si="0">L4/10000</f>
        <v>149.19022</v>
      </c>
      <c r="G5" s="117">
        <f t="shared" ref="G5:G28" si="1">M4/10000</f>
        <v>9.636</v>
      </c>
      <c r="H5" s="117">
        <f t="shared" ref="H5:H28" si="2">N4/10000</f>
        <v>10</v>
      </c>
      <c r="I5" s="113" t="s">
        <v>168</v>
      </c>
      <c r="K5" s="114">
        <v>1435802.2</v>
      </c>
      <c r="L5" s="114">
        <v>1435802.2</v>
      </c>
      <c r="M5" s="114">
        <v>0</v>
      </c>
      <c r="N5" s="114">
        <v>0</v>
      </c>
      <c r="O5" s="114"/>
    </row>
    <row r="6" customHeight="1" spans="1:15">
      <c r="A6" s="67" t="s">
        <v>204</v>
      </c>
      <c r="B6" s="67" t="s">
        <v>205</v>
      </c>
      <c r="C6" s="67" t="s">
        <v>161</v>
      </c>
      <c r="D6" s="116" t="s">
        <v>161</v>
      </c>
      <c r="E6" s="117">
        <f t="shared" ref="E6:E28" si="3">K5/10000</f>
        <v>143.58022</v>
      </c>
      <c r="F6" s="117">
        <f t="shared" si="0"/>
        <v>143.58022</v>
      </c>
      <c r="G6" s="117">
        <f t="shared" si="1"/>
        <v>0</v>
      </c>
      <c r="H6" s="117">
        <f t="shared" si="2"/>
        <v>0</v>
      </c>
      <c r="I6" s="69"/>
      <c r="K6" s="114">
        <v>510640.8</v>
      </c>
      <c r="L6" s="114">
        <v>510640.8</v>
      </c>
      <c r="M6" s="114">
        <v>0</v>
      </c>
      <c r="N6" s="114">
        <v>0</v>
      </c>
      <c r="O6" s="114"/>
    </row>
    <row r="7" customHeight="1" spans="1:15">
      <c r="A7" s="67" t="s">
        <v>206</v>
      </c>
      <c r="B7" s="67" t="s">
        <v>207</v>
      </c>
      <c r="C7" s="67" t="s">
        <v>208</v>
      </c>
      <c r="D7" s="116" t="s">
        <v>209</v>
      </c>
      <c r="E7" s="117">
        <f t="shared" si="3"/>
        <v>51.06408</v>
      </c>
      <c r="F7" s="117">
        <f t="shared" si="0"/>
        <v>51.06408</v>
      </c>
      <c r="G7" s="117">
        <f t="shared" si="1"/>
        <v>0</v>
      </c>
      <c r="H7" s="117">
        <f t="shared" si="2"/>
        <v>0</v>
      </c>
      <c r="I7" s="69"/>
      <c r="K7" s="114">
        <v>125252</v>
      </c>
      <c r="L7" s="114">
        <v>125252</v>
      </c>
      <c r="M7" s="114">
        <v>0</v>
      </c>
      <c r="N7" s="114">
        <v>0</v>
      </c>
      <c r="O7" s="114"/>
    </row>
    <row r="8" customHeight="1" spans="1:15">
      <c r="A8" s="67" t="s">
        <v>210</v>
      </c>
      <c r="B8" s="67" t="s">
        <v>211</v>
      </c>
      <c r="C8" s="67" t="s">
        <v>208</v>
      </c>
      <c r="D8" s="116" t="s">
        <v>209</v>
      </c>
      <c r="E8" s="117">
        <f t="shared" si="3"/>
        <v>12.5252</v>
      </c>
      <c r="F8" s="117">
        <f t="shared" si="0"/>
        <v>12.5252</v>
      </c>
      <c r="G8" s="117">
        <f t="shared" si="1"/>
        <v>0</v>
      </c>
      <c r="H8" s="117">
        <f t="shared" si="2"/>
        <v>0</v>
      </c>
      <c r="I8" s="69"/>
      <c r="K8" s="114">
        <v>292553.4</v>
      </c>
      <c r="L8" s="114">
        <v>292553.4</v>
      </c>
      <c r="M8" s="114">
        <v>0</v>
      </c>
      <c r="N8" s="114">
        <v>0</v>
      </c>
      <c r="O8" s="114"/>
    </row>
    <row r="9" customHeight="1" spans="1:15">
      <c r="A9" s="67" t="s">
        <v>212</v>
      </c>
      <c r="B9" s="67" t="s">
        <v>213</v>
      </c>
      <c r="C9" s="67" t="s">
        <v>208</v>
      </c>
      <c r="D9" s="116" t="s">
        <v>209</v>
      </c>
      <c r="E9" s="117">
        <f t="shared" si="3"/>
        <v>29.25534</v>
      </c>
      <c r="F9" s="117">
        <f t="shared" si="0"/>
        <v>29.25534</v>
      </c>
      <c r="G9" s="117">
        <f t="shared" si="1"/>
        <v>0</v>
      </c>
      <c r="H9" s="117">
        <f t="shared" si="2"/>
        <v>0</v>
      </c>
      <c r="I9" s="69"/>
      <c r="K9" s="114">
        <v>228996</v>
      </c>
      <c r="L9" s="114">
        <v>228996</v>
      </c>
      <c r="M9" s="114">
        <v>0</v>
      </c>
      <c r="N9" s="114">
        <v>0</v>
      </c>
      <c r="O9" s="114"/>
    </row>
    <row r="10" customHeight="1" spans="1:15">
      <c r="A10" s="67" t="s">
        <v>214</v>
      </c>
      <c r="B10" s="67" t="s">
        <v>215</v>
      </c>
      <c r="C10" s="67" t="s">
        <v>216</v>
      </c>
      <c r="D10" s="116" t="s">
        <v>217</v>
      </c>
      <c r="E10" s="117">
        <f t="shared" si="3"/>
        <v>22.8996</v>
      </c>
      <c r="F10" s="117">
        <f t="shared" si="0"/>
        <v>22.8996</v>
      </c>
      <c r="G10" s="117">
        <f t="shared" si="1"/>
        <v>0</v>
      </c>
      <c r="H10" s="117">
        <f t="shared" si="2"/>
        <v>0</v>
      </c>
      <c r="I10" s="69"/>
      <c r="K10" s="114">
        <v>110000</v>
      </c>
      <c r="L10" s="114">
        <v>110000</v>
      </c>
      <c r="M10" s="114">
        <v>0</v>
      </c>
      <c r="N10" s="114">
        <v>0</v>
      </c>
      <c r="O10" s="114"/>
    </row>
    <row r="11" customHeight="1" spans="1:15">
      <c r="A11" s="67" t="s">
        <v>218</v>
      </c>
      <c r="B11" s="67" t="s">
        <v>219</v>
      </c>
      <c r="C11" s="67" t="s">
        <v>220</v>
      </c>
      <c r="D11" s="116" t="s">
        <v>221</v>
      </c>
      <c r="E11" s="117">
        <f t="shared" si="3"/>
        <v>11</v>
      </c>
      <c r="F11" s="117">
        <f t="shared" si="0"/>
        <v>11</v>
      </c>
      <c r="G11" s="117">
        <f t="shared" si="1"/>
        <v>0</v>
      </c>
      <c r="H11" s="117">
        <f t="shared" si="2"/>
        <v>0</v>
      </c>
      <c r="I11" s="69"/>
      <c r="K11" s="114">
        <v>70000</v>
      </c>
      <c r="L11" s="114">
        <v>70000</v>
      </c>
      <c r="M11" s="114">
        <v>0</v>
      </c>
      <c r="N11" s="114">
        <v>0</v>
      </c>
      <c r="O11" s="114"/>
    </row>
    <row r="12" customHeight="1" spans="1:15">
      <c r="A12" s="67" t="s">
        <v>222</v>
      </c>
      <c r="B12" s="67" t="s">
        <v>223</v>
      </c>
      <c r="C12" s="67" t="s">
        <v>220</v>
      </c>
      <c r="D12" s="116" t="s">
        <v>221</v>
      </c>
      <c r="E12" s="117">
        <f t="shared" si="3"/>
        <v>7</v>
      </c>
      <c r="F12" s="117">
        <f t="shared" si="0"/>
        <v>7</v>
      </c>
      <c r="G12" s="117">
        <f t="shared" si="1"/>
        <v>0</v>
      </c>
      <c r="H12" s="117">
        <f t="shared" si="2"/>
        <v>0</v>
      </c>
      <c r="I12" s="69"/>
      <c r="K12" s="114">
        <v>2000</v>
      </c>
      <c r="L12" s="114">
        <v>2000</v>
      </c>
      <c r="M12" s="114">
        <v>0</v>
      </c>
      <c r="N12" s="114">
        <v>0</v>
      </c>
      <c r="O12" s="114"/>
    </row>
    <row r="13" customHeight="1" spans="1:15">
      <c r="A13" s="67" t="s">
        <v>224</v>
      </c>
      <c r="B13" s="67" t="s">
        <v>225</v>
      </c>
      <c r="C13" s="67" t="s">
        <v>220</v>
      </c>
      <c r="D13" s="116" t="s">
        <v>221</v>
      </c>
      <c r="E13" s="117">
        <f t="shared" si="3"/>
        <v>0.2</v>
      </c>
      <c r="F13" s="117">
        <f t="shared" si="0"/>
        <v>0.2</v>
      </c>
      <c r="G13" s="117">
        <f t="shared" si="1"/>
        <v>0</v>
      </c>
      <c r="H13" s="117">
        <f t="shared" si="2"/>
        <v>0</v>
      </c>
      <c r="I13" s="70"/>
      <c r="K13" s="114">
        <v>96360</v>
      </c>
      <c r="L13" s="114">
        <v>96360</v>
      </c>
      <c r="M13" s="114">
        <v>0</v>
      </c>
      <c r="N13" s="114">
        <v>0</v>
      </c>
      <c r="O13" s="114"/>
    </row>
    <row r="14" customHeight="1" spans="1:15">
      <c r="A14" s="67" t="s">
        <v>226</v>
      </c>
      <c r="B14" s="67" t="s">
        <v>227</v>
      </c>
      <c r="C14" s="67" t="s">
        <v>228</v>
      </c>
      <c r="D14" s="116" t="s">
        <v>229</v>
      </c>
      <c r="E14" s="117">
        <f t="shared" si="3"/>
        <v>9.636</v>
      </c>
      <c r="F14" s="117">
        <f t="shared" si="0"/>
        <v>9.636</v>
      </c>
      <c r="G14" s="117">
        <f t="shared" si="1"/>
        <v>0</v>
      </c>
      <c r="H14" s="117">
        <f t="shared" si="2"/>
        <v>0</v>
      </c>
      <c r="I14" s="70"/>
      <c r="K14" s="114">
        <v>217960</v>
      </c>
      <c r="L14" s="114">
        <v>21600</v>
      </c>
      <c r="M14" s="114">
        <v>96360</v>
      </c>
      <c r="N14" s="114">
        <v>100000</v>
      </c>
      <c r="O14" s="114"/>
    </row>
    <row r="15" customHeight="1" spans="1:15">
      <c r="A15" s="67" t="s">
        <v>230</v>
      </c>
      <c r="B15" s="67" t="s">
        <v>231</v>
      </c>
      <c r="C15" s="67" t="s">
        <v>161</v>
      </c>
      <c r="D15" s="116" t="s">
        <v>161</v>
      </c>
      <c r="E15" s="117">
        <f t="shared" si="3"/>
        <v>21.796</v>
      </c>
      <c r="F15" s="117">
        <f t="shared" si="0"/>
        <v>2.16</v>
      </c>
      <c r="G15" s="117">
        <f t="shared" si="1"/>
        <v>9.636</v>
      </c>
      <c r="H15" s="117">
        <f t="shared" si="2"/>
        <v>10</v>
      </c>
      <c r="I15" s="70"/>
      <c r="K15" s="114">
        <v>78700</v>
      </c>
      <c r="L15" s="114">
        <v>0</v>
      </c>
      <c r="M15" s="114">
        <v>8500</v>
      </c>
      <c r="N15" s="114">
        <v>70200</v>
      </c>
      <c r="O15" s="114"/>
    </row>
    <row r="16" customHeight="1" spans="1:15">
      <c r="A16" s="67" t="s">
        <v>232</v>
      </c>
      <c r="B16" s="67" t="s">
        <v>233</v>
      </c>
      <c r="C16" s="67" t="s">
        <v>234</v>
      </c>
      <c r="D16" s="116" t="s">
        <v>235</v>
      </c>
      <c r="E16" s="117">
        <f t="shared" si="3"/>
        <v>7.87</v>
      </c>
      <c r="F16" s="117">
        <f t="shared" si="0"/>
        <v>0</v>
      </c>
      <c r="G16" s="117">
        <f t="shared" si="1"/>
        <v>0.85</v>
      </c>
      <c r="H16" s="117">
        <f t="shared" si="2"/>
        <v>7.02</v>
      </c>
      <c r="I16" s="70"/>
      <c r="K16" s="114">
        <v>4800</v>
      </c>
      <c r="L16" s="114">
        <v>0</v>
      </c>
      <c r="M16" s="114">
        <v>0</v>
      </c>
      <c r="N16" s="114">
        <v>4800</v>
      </c>
      <c r="O16" s="114"/>
    </row>
    <row r="17" customHeight="1" spans="1:15">
      <c r="A17" s="67" t="s">
        <v>236</v>
      </c>
      <c r="B17" s="67" t="s">
        <v>237</v>
      </c>
      <c r="C17" s="67" t="s">
        <v>238</v>
      </c>
      <c r="D17" s="116" t="s">
        <v>239</v>
      </c>
      <c r="E17" s="117">
        <f t="shared" si="3"/>
        <v>0.48</v>
      </c>
      <c r="F17" s="117">
        <f t="shared" si="0"/>
        <v>0</v>
      </c>
      <c r="G17" s="117">
        <f t="shared" si="1"/>
        <v>0</v>
      </c>
      <c r="H17" s="117">
        <f t="shared" si="2"/>
        <v>0.48</v>
      </c>
      <c r="I17" s="70"/>
      <c r="K17" s="114">
        <v>8000</v>
      </c>
      <c r="L17" s="114">
        <v>0</v>
      </c>
      <c r="M17" s="114">
        <v>8000</v>
      </c>
      <c r="N17" s="114">
        <v>0</v>
      </c>
      <c r="O17" s="114"/>
    </row>
    <row r="18" customHeight="1" spans="1:15">
      <c r="A18" s="67" t="s">
        <v>240</v>
      </c>
      <c r="B18" s="67" t="s">
        <v>241</v>
      </c>
      <c r="C18" s="67" t="s">
        <v>234</v>
      </c>
      <c r="D18" s="116" t="s">
        <v>235</v>
      </c>
      <c r="E18" s="117">
        <f t="shared" si="3"/>
        <v>0.8</v>
      </c>
      <c r="F18" s="117">
        <f t="shared" si="0"/>
        <v>0</v>
      </c>
      <c r="G18" s="117">
        <f t="shared" si="1"/>
        <v>0.8</v>
      </c>
      <c r="H18" s="117">
        <f t="shared" si="2"/>
        <v>0</v>
      </c>
      <c r="I18" s="70"/>
      <c r="K18" s="114">
        <v>12000</v>
      </c>
      <c r="L18" s="114">
        <v>0</v>
      </c>
      <c r="M18" s="114">
        <v>12000</v>
      </c>
      <c r="N18" s="114">
        <v>0</v>
      </c>
      <c r="O18" s="114"/>
    </row>
    <row r="19" customHeight="1" spans="1:15">
      <c r="A19" s="67" t="s">
        <v>242</v>
      </c>
      <c r="B19" s="67" t="s">
        <v>243</v>
      </c>
      <c r="C19" s="67" t="s">
        <v>234</v>
      </c>
      <c r="D19" s="116" t="s">
        <v>235</v>
      </c>
      <c r="E19" s="117">
        <f t="shared" si="3"/>
        <v>1.2</v>
      </c>
      <c r="F19" s="117">
        <f t="shared" si="0"/>
        <v>0</v>
      </c>
      <c r="G19" s="117">
        <f t="shared" si="1"/>
        <v>1.2</v>
      </c>
      <c r="H19" s="117">
        <f t="shared" si="2"/>
        <v>0</v>
      </c>
      <c r="I19" s="70"/>
      <c r="K19" s="114">
        <v>10000</v>
      </c>
      <c r="L19" s="114">
        <v>0</v>
      </c>
      <c r="M19" s="114">
        <v>0</v>
      </c>
      <c r="N19" s="114">
        <v>10000</v>
      </c>
      <c r="O19" s="114"/>
    </row>
    <row r="20" customHeight="1" spans="1:15">
      <c r="A20" s="67" t="s">
        <v>244</v>
      </c>
      <c r="B20" s="67" t="s">
        <v>245</v>
      </c>
      <c r="C20" s="67" t="s">
        <v>234</v>
      </c>
      <c r="D20" s="116" t="s">
        <v>235</v>
      </c>
      <c r="E20" s="117">
        <f t="shared" si="3"/>
        <v>1</v>
      </c>
      <c r="F20" s="117">
        <f t="shared" si="0"/>
        <v>0</v>
      </c>
      <c r="G20" s="117">
        <f t="shared" si="1"/>
        <v>0</v>
      </c>
      <c r="H20" s="117">
        <f t="shared" si="2"/>
        <v>1</v>
      </c>
      <c r="I20" s="70"/>
      <c r="K20" s="114">
        <v>15000</v>
      </c>
      <c r="L20" s="114">
        <v>0</v>
      </c>
      <c r="M20" s="114">
        <v>0</v>
      </c>
      <c r="N20" s="114">
        <v>15000</v>
      </c>
      <c r="O20" s="114"/>
    </row>
    <row r="21" customHeight="1" spans="1:15">
      <c r="A21" s="67" t="s">
        <v>246</v>
      </c>
      <c r="B21" s="67" t="s">
        <v>247</v>
      </c>
      <c r="C21" s="67" t="s">
        <v>234</v>
      </c>
      <c r="D21" s="116" t="s">
        <v>235</v>
      </c>
      <c r="E21" s="117">
        <f t="shared" si="3"/>
        <v>1.5</v>
      </c>
      <c r="F21" s="117">
        <f t="shared" si="0"/>
        <v>0</v>
      </c>
      <c r="G21" s="117">
        <f t="shared" si="1"/>
        <v>0</v>
      </c>
      <c r="H21" s="117">
        <f t="shared" si="2"/>
        <v>1.5</v>
      </c>
      <c r="I21" s="70"/>
      <c r="K21" s="114">
        <v>12000</v>
      </c>
      <c r="L21" s="114">
        <v>0</v>
      </c>
      <c r="M21" s="114">
        <v>12000</v>
      </c>
      <c r="N21" s="114">
        <v>0</v>
      </c>
      <c r="O21" s="114"/>
    </row>
    <row r="22" customHeight="1" spans="1:15">
      <c r="A22" s="67" t="s">
        <v>248</v>
      </c>
      <c r="B22" s="67" t="s">
        <v>249</v>
      </c>
      <c r="C22" s="67" t="s">
        <v>234</v>
      </c>
      <c r="D22" s="116" t="s">
        <v>235</v>
      </c>
      <c r="E22" s="117">
        <f t="shared" si="3"/>
        <v>1.2</v>
      </c>
      <c r="F22" s="117">
        <f t="shared" si="0"/>
        <v>0</v>
      </c>
      <c r="G22" s="117">
        <f t="shared" si="1"/>
        <v>1.2</v>
      </c>
      <c r="H22" s="117">
        <f t="shared" si="2"/>
        <v>0</v>
      </c>
      <c r="I22" s="70"/>
      <c r="K22" s="114">
        <v>9660</v>
      </c>
      <c r="L22" s="114">
        <v>0</v>
      </c>
      <c r="M22" s="114">
        <v>9660</v>
      </c>
      <c r="N22" s="114">
        <v>0</v>
      </c>
      <c r="O22" s="114"/>
    </row>
    <row r="23" customHeight="1" spans="1:15">
      <c r="A23" s="67" t="s">
        <v>250</v>
      </c>
      <c r="B23" s="67" t="s">
        <v>251</v>
      </c>
      <c r="C23" s="67" t="s">
        <v>234</v>
      </c>
      <c r="D23" s="116" t="s">
        <v>235</v>
      </c>
      <c r="E23" s="117">
        <f t="shared" si="3"/>
        <v>0.966</v>
      </c>
      <c r="F23" s="117">
        <f t="shared" si="0"/>
        <v>0</v>
      </c>
      <c r="G23" s="117">
        <f t="shared" si="1"/>
        <v>0.966</v>
      </c>
      <c r="H23" s="117">
        <f t="shared" si="2"/>
        <v>0</v>
      </c>
      <c r="I23" s="70"/>
      <c r="K23" s="114">
        <v>67800</v>
      </c>
      <c r="L23" s="114">
        <v>21600</v>
      </c>
      <c r="M23" s="114">
        <v>46200</v>
      </c>
      <c r="N23" s="114">
        <v>0</v>
      </c>
      <c r="O23" s="114"/>
    </row>
    <row r="24" customHeight="1" spans="1:15">
      <c r="A24" s="67" t="s">
        <v>252</v>
      </c>
      <c r="B24" s="67" t="s">
        <v>253</v>
      </c>
      <c r="C24" s="67" t="s">
        <v>234</v>
      </c>
      <c r="D24" s="116" t="s">
        <v>235</v>
      </c>
      <c r="E24" s="117">
        <f t="shared" si="3"/>
        <v>6.78</v>
      </c>
      <c r="F24" s="117">
        <f t="shared" si="0"/>
        <v>2.16</v>
      </c>
      <c r="G24" s="117">
        <f t="shared" si="1"/>
        <v>4.62</v>
      </c>
      <c r="H24" s="117">
        <f t="shared" si="2"/>
        <v>0</v>
      </c>
      <c r="I24" s="70"/>
      <c r="K24" s="114">
        <v>34500</v>
      </c>
      <c r="L24" s="114">
        <v>34500</v>
      </c>
      <c r="M24" s="114">
        <v>0</v>
      </c>
      <c r="N24" s="114">
        <v>0</v>
      </c>
      <c r="O24" s="114"/>
    </row>
    <row r="25" customHeight="1" spans="1:15">
      <c r="A25" s="67" t="s">
        <v>254</v>
      </c>
      <c r="B25" s="67" t="s">
        <v>255</v>
      </c>
      <c r="C25" s="67" t="s">
        <v>161</v>
      </c>
      <c r="D25" s="116" t="s">
        <v>161</v>
      </c>
      <c r="E25" s="117">
        <f t="shared" si="3"/>
        <v>3.45</v>
      </c>
      <c r="F25" s="117">
        <f t="shared" si="0"/>
        <v>3.45</v>
      </c>
      <c r="G25" s="117">
        <f t="shared" si="1"/>
        <v>0</v>
      </c>
      <c r="H25" s="117">
        <f t="shared" si="2"/>
        <v>0</v>
      </c>
      <c r="I25" s="70"/>
      <c r="K25" s="114">
        <v>3600</v>
      </c>
      <c r="L25" s="114">
        <v>3600</v>
      </c>
      <c r="M25" s="114">
        <v>0</v>
      </c>
      <c r="N25" s="114">
        <v>0</v>
      </c>
      <c r="O25" s="114"/>
    </row>
    <row r="26" customHeight="1" spans="1:15">
      <c r="A26" s="67" t="s">
        <v>256</v>
      </c>
      <c r="B26" s="67" t="s">
        <v>257</v>
      </c>
      <c r="C26" s="67" t="s">
        <v>258</v>
      </c>
      <c r="D26" s="116" t="s">
        <v>259</v>
      </c>
      <c r="E26" s="117">
        <f t="shared" si="3"/>
        <v>0.36</v>
      </c>
      <c r="F26" s="117">
        <f t="shared" si="0"/>
        <v>0.36</v>
      </c>
      <c r="G26" s="117">
        <f t="shared" si="1"/>
        <v>0</v>
      </c>
      <c r="H26" s="117">
        <f t="shared" si="2"/>
        <v>0</v>
      </c>
      <c r="I26" s="70"/>
      <c r="K26" s="114">
        <v>30720</v>
      </c>
      <c r="L26" s="114">
        <v>30720</v>
      </c>
      <c r="M26" s="114">
        <v>0</v>
      </c>
      <c r="N26" s="114">
        <v>0</v>
      </c>
      <c r="O26" s="114"/>
    </row>
    <row r="27" customHeight="1" spans="1:15">
      <c r="A27" s="67" t="s">
        <v>260</v>
      </c>
      <c r="B27" s="67" t="s">
        <v>261</v>
      </c>
      <c r="C27" s="67" t="s">
        <v>258</v>
      </c>
      <c r="D27" s="116" t="s">
        <v>259</v>
      </c>
      <c r="E27" s="117">
        <f t="shared" si="3"/>
        <v>3.072</v>
      </c>
      <c r="F27" s="117">
        <f t="shared" si="0"/>
        <v>3.072</v>
      </c>
      <c r="G27" s="117">
        <f t="shared" si="1"/>
        <v>0</v>
      </c>
      <c r="H27" s="117">
        <f t="shared" si="2"/>
        <v>0</v>
      </c>
      <c r="I27" s="70"/>
      <c r="K27" s="114">
        <v>180</v>
      </c>
      <c r="L27" s="114">
        <v>180</v>
      </c>
      <c r="M27" s="114">
        <v>0</v>
      </c>
      <c r="N27" s="114">
        <v>0</v>
      </c>
      <c r="O27" s="114"/>
    </row>
    <row r="28" customHeight="1" spans="1:15">
      <c r="A28" s="67" t="s">
        <v>262</v>
      </c>
      <c r="B28" s="67" t="s">
        <v>263</v>
      </c>
      <c r="C28" s="67" t="s">
        <v>258</v>
      </c>
      <c r="D28" s="116" t="s">
        <v>259</v>
      </c>
      <c r="E28" s="117">
        <f t="shared" si="3"/>
        <v>0.018</v>
      </c>
      <c r="F28" s="117">
        <f t="shared" si="0"/>
        <v>0.018</v>
      </c>
      <c r="G28" s="117">
        <f t="shared" si="1"/>
        <v>0</v>
      </c>
      <c r="H28" s="117">
        <f t="shared" si="2"/>
        <v>0</v>
      </c>
      <c r="I28" s="70"/>
      <c r="K28" s="114"/>
      <c r="L28" s="114"/>
      <c r="M28" s="114"/>
      <c r="N28" s="114"/>
      <c r="O28" s="11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H5" sqref="H5:K14"/>
    </sheetView>
  </sheetViews>
  <sheetFormatPr defaultColWidth="9.16666666666667" defaultRowHeight="12.75" customHeight="1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264</v>
      </c>
      <c r="B2" s="57"/>
      <c r="C2" s="57"/>
      <c r="D2" s="57"/>
      <c r="E2" s="57"/>
      <c r="F2" s="57"/>
    </row>
    <row r="3" ht="22.5" customHeight="1" spans="6:6">
      <c r="F3" s="76" t="s">
        <v>45</v>
      </c>
    </row>
    <row r="4" ht="22.5" customHeight="1" spans="1:6">
      <c r="A4" s="79" t="s">
        <v>175</v>
      </c>
      <c r="B4" s="79" t="s">
        <v>176</v>
      </c>
      <c r="C4" s="79" t="s">
        <v>151</v>
      </c>
      <c r="D4" s="79" t="s">
        <v>177</v>
      </c>
      <c r="E4" s="79" t="s">
        <v>178</v>
      </c>
      <c r="F4" s="79" t="s">
        <v>180</v>
      </c>
    </row>
    <row r="5" ht="15.75" customHeight="1" spans="1:11">
      <c r="A5" s="67" t="s">
        <v>161</v>
      </c>
      <c r="B5" s="67" t="s">
        <v>151</v>
      </c>
      <c r="C5" s="68">
        <f>H5/10000</f>
        <v>158.82622</v>
      </c>
      <c r="D5" s="68">
        <f>I5/10000</f>
        <v>149.19022</v>
      </c>
      <c r="E5" s="112">
        <f>J5/10000</f>
        <v>9.636</v>
      </c>
      <c r="F5" s="113" t="s">
        <v>168</v>
      </c>
      <c r="H5" s="114">
        <v>1588262.2</v>
      </c>
      <c r="I5" s="114">
        <v>1491902.2</v>
      </c>
      <c r="J5" s="114">
        <v>96360</v>
      </c>
      <c r="K5" s="114"/>
    </row>
    <row r="6" customHeight="1" spans="1:11">
      <c r="A6" s="67" t="s">
        <v>181</v>
      </c>
      <c r="B6" s="67" t="s">
        <v>182</v>
      </c>
      <c r="C6" s="68">
        <f t="shared" ref="C6:C14" si="0">H6/10000</f>
        <v>140.82622</v>
      </c>
      <c r="D6" s="68">
        <f t="shared" ref="D6:D14" si="1">I6/10000</f>
        <v>131.19022</v>
      </c>
      <c r="E6" s="112">
        <f t="shared" ref="E6:E14" si="2">J6/10000</f>
        <v>9.636</v>
      </c>
      <c r="F6" s="69"/>
      <c r="H6" s="114">
        <v>1408262.2</v>
      </c>
      <c r="I6" s="114">
        <v>1311902.2</v>
      </c>
      <c r="J6" s="114">
        <v>96360</v>
      </c>
      <c r="K6" s="114"/>
    </row>
    <row r="7" customHeight="1" spans="1:11">
      <c r="A7" s="67" t="s">
        <v>183</v>
      </c>
      <c r="B7" s="67" t="s">
        <v>184</v>
      </c>
      <c r="C7" s="68">
        <f t="shared" si="0"/>
        <v>140.82622</v>
      </c>
      <c r="D7" s="68">
        <f t="shared" si="1"/>
        <v>131.19022</v>
      </c>
      <c r="E7" s="112">
        <f t="shared" si="2"/>
        <v>9.636</v>
      </c>
      <c r="F7" s="69"/>
      <c r="H7" s="114">
        <v>1408262.2</v>
      </c>
      <c r="I7" s="114">
        <v>1311902.2</v>
      </c>
      <c r="J7" s="114">
        <v>96360</v>
      </c>
      <c r="K7" s="114"/>
    </row>
    <row r="8" customHeight="1" spans="1:11">
      <c r="A8" s="67" t="s">
        <v>185</v>
      </c>
      <c r="B8" s="67" t="s">
        <v>186</v>
      </c>
      <c r="C8" s="68">
        <f t="shared" si="0"/>
        <v>140.82622</v>
      </c>
      <c r="D8" s="68">
        <f t="shared" si="1"/>
        <v>131.19022</v>
      </c>
      <c r="E8" s="112">
        <f t="shared" si="2"/>
        <v>9.636</v>
      </c>
      <c r="F8" s="69"/>
      <c r="H8" s="114">
        <v>1408262.2</v>
      </c>
      <c r="I8" s="114">
        <v>1311902.2</v>
      </c>
      <c r="J8" s="114">
        <v>96360</v>
      </c>
      <c r="K8" s="114"/>
    </row>
    <row r="9" customHeight="1" spans="1:11">
      <c r="A9" s="67" t="s">
        <v>187</v>
      </c>
      <c r="B9" s="67" t="s">
        <v>188</v>
      </c>
      <c r="C9" s="68">
        <f t="shared" si="0"/>
        <v>11</v>
      </c>
      <c r="D9" s="68">
        <f t="shared" si="1"/>
        <v>11</v>
      </c>
      <c r="E9" s="112">
        <f t="shared" si="2"/>
        <v>0</v>
      </c>
      <c r="F9" s="69"/>
      <c r="H9" s="114">
        <v>110000</v>
      </c>
      <c r="I9" s="114">
        <v>110000</v>
      </c>
      <c r="J9" s="114">
        <v>0</v>
      </c>
      <c r="K9" s="114"/>
    </row>
    <row r="10" customHeight="1" spans="1:11">
      <c r="A10" s="67" t="s">
        <v>189</v>
      </c>
      <c r="B10" s="67" t="s">
        <v>190</v>
      </c>
      <c r="C10" s="68">
        <f t="shared" si="0"/>
        <v>11</v>
      </c>
      <c r="D10" s="68">
        <f t="shared" si="1"/>
        <v>11</v>
      </c>
      <c r="E10" s="112">
        <f t="shared" si="2"/>
        <v>0</v>
      </c>
      <c r="F10" s="69"/>
      <c r="H10" s="114">
        <v>110000</v>
      </c>
      <c r="I10" s="114">
        <v>110000</v>
      </c>
      <c r="J10" s="114">
        <v>0</v>
      </c>
      <c r="K10" s="114"/>
    </row>
    <row r="11" customHeight="1" spans="1:11">
      <c r="A11" s="67" t="s">
        <v>191</v>
      </c>
      <c r="B11" s="67" t="s">
        <v>192</v>
      </c>
      <c r="C11" s="68">
        <f t="shared" si="0"/>
        <v>11</v>
      </c>
      <c r="D11" s="68">
        <f t="shared" si="1"/>
        <v>11</v>
      </c>
      <c r="E11" s="112">
        <f t="shared" si="2"/>
        <v>0</v>
      </c>
      <c r="F11" s="69"/>
      <c r="H11" s="114">
        <v>110000</v>
      </c>
      <c r="I11" s="114">
        <v>110000</v>
      </c>
      <c r="J11" s="114">
        <v>0</v>
      </c>
      <c r="K11" s="114"/>
    </row>
    <row r="12" customHeight="1" spans="1:11">
      <c r="A12" s="67" t="s">
        <v>193</v>
      </c>
      <c r="B12" s="67" t="s">
        <v>194</v>
      </c>
      <c r="C12" s="68">
        <f t="shared" si="0"/>
        <v>7</v>
      </c>
      <c r="D12" s="68">
        <f t="shared" si="1"/>
        <v>7</v>
      </c>
      <c r="E12" s="112">
        <f t="shared" si="2"/>
        <v>0</v>
      </c>
      <c r="F12" s="69"/>
      <c r="H12" s="114">
        <v>70000</v>
      </c>
      <c r="I12" s="114">
        <v>70000</v>
      </c>
      <c r="J12" s="114">
        <v>0</v>
      </c>
      <c r="K12" s="114"/>
    </row>
    <row r="13" customHeight="1" spans="1:11">
      <c r="A13" s="67" t="s">
        <v>195</v>
      </c>
      <c r="B13" s="67" t="s">
        <v>196</v>
      </c>
      <c r="C13" s="68">
        <f t="shared" si="0"/>
        <v>7</v>
      </c>
      <c r="D13" s="68">
        <f t="shared" si="1"/>
        <v>7</v>
      </c>
      <c r="E13" s="112">
        <f t="shared" si="2"/>
        <v>0</v>
      </c>
      <c r="F13" s="70"/>
      <c r="H13" s="114">
        <v>70000</v>
      </c>
      <c r="I13" s="114">
        <v>70000</v>
      </c>
      <c r="J13" s="114">
        <v>0</v>
      </c>
      <c r="K13" s="114"/>
    </row>
    <row r="14" customHeight="1" spans="1:11">
      <c r="A14" s="67" t="s">
        <v>197</v>
      </c>
      <c r="B14" s="67" t="s">
        <v>198</v>
      </c>
      <c r="C14" s="68">
        <f t="shared" si="0"/>
        <v>7</v>
      </c>
      <c r="D14" s="68">
        <f t="shared" si="1"/>
        <v>7</v>
      </c>
      <c r="E14" s="112">
        <f t="shared" si="2"/>
        <v>0</v>
      </c>
      <c r="F14" s="70"/>
      <c r="H14" s="114">
        <v>70000</v>
      </c>
      <c r="I14" s="114">
        <v>70000</v>
      </c>
      <c r="J14" s="114">
        <v>0</v>
      </c>
      <c r="K14" s="114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15"/>
    </row>
    <row r="19" customHeight="1" spans="2:5">
      <c r="B19" s="56"/>
      <c r="E19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B1" workbookViewId="0">
      <selection activeCell="I5" sqref="I5:M2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265</v>
      </c>
      <c r="B2" s="57"/>
      <c r="C2" s="57"/>
      <c r="D2" s="57"/>
      <c r="E2" s="57"/>
      <c r="F2" s="57"/>
      <c r="G2" s="57"/>
      <c r="H2" s="57"/>
    </row>
    <row r="3" ht="22.5" customHeight="1" spans="8:8">
      <c r="H3" s="76" t="s">
        <v>45</v>
      </c>
    </row>
    <row r="4" ht="22.5" customHeight="1" spans="1:8">
      <c r="A4" s="79" t="s">
        <v>200</v>
      </c>
      <c r="B4" s="79" t="s">
        <v>201</v>
      </c>
      <c r="C4" s="79" t="s">
        <v>202</v>
      </c>
      <c r="D4" s="79" t="s">
        <v>203</v>
      </c>
      <c r="E4" s="79" t="s">
        <v>151</v>
      </c>
      <c r="F4" s="79" t="s">
        <v>177</v>
      </c>
      <c r="G4" s="79" t="s">
        <v>178</v>
      </c>
      <c r="H4" s="79" t="s">
        <v>180</v>
      </c>
    </row>
    <row r="5" ht="15.75" customHeight="1" spans="1:13">
      <c r="A5" s="67" t="s">
        <v>161</v>
      </c>
      <c r="B5" s="67" t="s">
        <v>151</v>
      </c>
      <c r="C5" s="67" t="s">
        <v>161</v>
      </c>
      <c r="D5" s="67" t="s">
        <v>161</v>
      </c>
      <c r="E5" s="68">
        <f>J5/10000</f>
        <v>158.82622</v>
      </c>
      <c r="F5" s="68">
        <f t="shared" ref="F5:F25" si="0">K5/10000</f>
        <v>149.19022</v>
      </c>
      <c r="G5" s="112">
        <f t="shared" ref="G5:G25" si="1">L5/10000</f>
        <v>9.636</v>
      </c>
      <c r="H5" s="113" t="s">
        <v>168</v>
      </c>
      <c r="I5" s="114"/>
      <c r="J5" s="114">
        <v>1588262.2</v>
      </c>
      <c r="K5" s="114">
        <v>1491902.2</v>
      </c>
      <c r="L5" s="114">
        <v>96360</v>
      </c>
      <c r="M5" s="114"/>
    </row>
    <row r="6" customHeight="1" spans="1:13">
      <c r="A6" s="67" t="s">
        <v>204</v>
      </c>
      <c r="B6" s="67" t="s">
        <v>205</v>
      </c>
      <c r="C6" s="67" t="s">
        <v>161</v>
      </c>
      <c r="D6" s="67" t="s">
        <v>161</v>
      </c>
      <c r="E6" s="68">
        <f t="shared" ref="E6:E25" si="2">J6/10000</f>
        <v>143.58022</v>
      </c>
      <c r="F6" s="68">
        <f t="shared" si="0"/>
        <v>143.58022</v>
      </c>
      <c r="G6" s="112">
        <f t="shared" si="1"/>
        <v>0</v>
      </c>
      <c r="H6" s="69"/>
      <c r="I6" s="114"/>
      <c r="J6" s="114">
        <v>1435802.2</v>
      </c>
      <c r="K6" s="114">
        <v>1435802.2</v>
      </c>
      <c r="L6" s="114">
        <v>0</v>
      </c>
      <c r="M6" s="114"/>
    </row>
    <row r="7" customHeight="1" spans="1:13">
      <c r="A7" s="67" t="s">
        <v>206</v>
      </c>
      <c r="B7" s="67" t="s">
        <v>207</v>
      </c>
      <c r="C7" s="67" t="s">
        <v>208</v>
      </c>
      <c r="D7" s="67" t="s">
        <v>209</v>
      </c>
      <c r="E7" s="68">
        <f t="shared" si="2"/>
        <v>51.06408</v>
      </c>
      <c r="F7" s="68">
        <f t="shared" si="0"/>
        <v>51.06408</v>
      </c>
      <c r="G7" s="112">
        <f t="shared" si="1"/>
        <v>0</v>
      </c>
      <c r="H7" s="69"/>
      <c r="I7" s="114"/>
      <c r="J7" s="114">
        <v>510640.8</v>
      </c>
      <c r="K7" s="114">
        <v>510640.8</v>
      </c>
      <c r="L7" s="114">
        <v>0</v>
      </c>
      <c r="M7" s="114"/>
    </row>
    <row r="8" customHeight="1" spans="1:13">
      <c r="A8" s="67" t="s">
        <v>210</v>
      </c>
      <c r="B8" s="67" t="s">
        <v>211</v>
      </c>
      <c r="C8" s="67" t="s">
        <v>208</v>
      </c>
      <c r="D8" s="67" t="s">
        <v>209</v>
      </c>
      <c r="E8" s="68">
        <f t="shared" si="2"/>
        <v>12.5252</v>
      </c>
      <c r="F8" s="68">
        <f t="shared" si="0"/>
        <v>12.5252</v>
      </c>
      <c r="G8" s="112">
        <f t="shared" si="1"/>
        <v>0</v>
      </c>
      <c r="H8" s="69"/>
      <c r="I8" s="114"/>
      <c r="J8" s="114">
        <v>125252</v>
      </c>
      <c r="K8" s="114">
        <v>125252</v>
      </c>
      <c r="L8" s="114">
        <v>0</v>
      </c>
      <c r="M8" s="114"/>
    </row>
    <row r="9" customHeight="1" spans="1:13">
      <c r="A9" s="67" t="s">
        <v>212</v>
      </c>
      <c r="B9" s="67" t="s">
        <v>213</v>
      </c>
      <c r="C9" s="67" t="s">
        <v>208</v>
      </c>
      <c r="D9" s="67" t="s">
        <v>209</v>
      </c>
      <c r="E9" s="68">
        <f t="shared" si="2"/>
        <v>29.25534</v>
      </c>
      <c r="F9" s="68">
        <f t="shared" si="0"/>
        <v>29.25534</v>
      </c>
      <c r="G9" s="112">
        <f t="shared" si="1"/>
        <v>0</v>
      </c>
      <c r="H9" s="69"/>
      <c r="I9" s="114"/>
      <c r="J9" s="114">
        <v>292553.4</v>
      </c>
      <c r="K9" s="114">
        <v>292553.4</v>
      </c>
      <c r="L9" s="114">
        <v>0</v>
      </c>
      <c r="M9" s="114"/>
    </row>
    <row r="10" customHeight="1" spans="1:13">
      <c r="A10" s="67" t="s">
        <v>214</v>
      </c>
      <c r="B10" s="67" t="s">
        <v>215</v>
      </c>
      <c r="C10" s="67" t="s">
        <v>216</v>
      </c>
      <c r="D10" s="67" t="s">
        <v>217</v>
      </c>
      <c r="E10" s="68">
        <f t="shared" si="2"/>
        <v>22.8996</v>
      </c>
      <c r="F10" s="68">
        <f t="shared" si="0"/>
        <v>22.8996</v>
      </c>
      <c r="G10" s="112">
        <f t="shared" si="1"/>
        <v>0</v>
      </c>
      <c r="H10" s="69"/>
      <c r="I10" s="114"/>
      <c r="J10" s="114">
        <v>228996</v>
      </c>
      <c r="K10" s="114">
        <v>228996</v>
      </c>
      <c r="L10" s="114">
        <v>0</v>
      </c>
      <c r="M10" s="114"/>
    </row>
    <row r="11" customHeight="1" spans="1:13">
      <c r="A11" s="67" t="s">
        <v>218</v>
      </c>
      <c r="B11" s="67" t="s">
        <v>219</v>
      </c>
      <c r="C11" s="67" t="s">
        <v>220</v>
      </c>
      <c r="D11" s="67" t="s">
        <v>221</v>
      </c>
      <c r="E11" s="68">
        <f t="shared" si="2"/>
        <v>11</v>
      </c>
      <c r="F11" s="68">
        <f t="shared" si="0"/>
        <v>11</v>
      </c>
      <c r="G11" s="112">
        <f t="shared" si="1"/>
        <v>0</v>
      </c>
      <c r="H11" s="69"/>
      <c r="I11" s="114"/>
      <c r="J11" s="114">
        <v>110000</v>
      </c>
      <c r="K11" s="114">
        <v>110000</v>
      </c>
      <c r="L11" s="114">
        <v>0</v>
      </c>
      <c r="M11" s="114"/>
    </row>
    <row r="12" customHeight="1" spans="1:13">
      <c r="A12" s="67" t="s">
        <v>222</v>
      </c>
      <c r="B12" s="67" t="s">
        <v>223</v>
      </c>
      <c r="C12" s="67" t="s">
        <v>220</v>
      </c>
      <c r="D12" s="67" t="s">
        <v>221</v>
      </c>
      <c r="E12" s="68">
        <f t="shared" si="2"/>
        <v>7</v>
      </c>
      <c r="F12" s="68">
        <f t="shared" si="0"/>
        <v>7</v>
      </c>
      <c r="G12" s="112">
        <f t="shared" si="1"/>
        <v>0</v>
      </c>
      <c r="H12" s="69"/>
      <c r="I12" s="114"/>
      <c r="J12" s="114">
        <v>70000</v>
      </c>
      <c r="K12" s="114">
        <v>70000</v>
      </c>
      <c r="L12" s="114">
        <v>0</v>
      </c>
      <c r="M12" s="114"/>
    </row>
    <row r="13" customHeight="1" spans="1:13">
      <c r="A13" s="67" t="s">
        <v>224</v>
      </c>
      <c r="B13" s="67" t="s">
        <v>225</v>
      </c>
      <c r="C13" s="67" t="s">
        <v>220</v>
      </c>
      <c r="D13" s="67" t="s">
        <v>221</v>
      </c>
      <c r="E13" s="68">
        <f t="shared" si="2"/>
        <v>0.2</v>
      </c>
      <c r="F13" s="68">
        <f t="shared" si="0"/>
        <v>0.2</v>
      </c>
      <c r="G13" s="112">
        <f t="shared" si="1"/>
        <v>0</v>
      </c>
      <c r="H13" s="70"/>
      <c r="I13" s="114"/>
      <c r="J13" s="114">
        <v>2000</v>
      </c>
      <c r="K13" s="114">
        <v>2000</v>
      </c>
      <c r="L13" s="114">
        <v>0</v>
      </c>
      <c r="M13" s="114"/>
    </row>
    <row r="14" customHeight="1" spans="1:13">
      <c r="A14" s="67" t="s">
        <v>226</v>
      </c>
      <c r="B14" s="67" t="s">
        <v>227</v>
      </c>
      <c r="C14" s="67" t="s">
        <v>228</v>
      </c>
      <c r="D14" s="67" t="s">
        <v>229</v>
      </c>
      <c r="E14" s="68">
        <f t="shared" si="2"/>
        <v>9.636</v>
      </c>
      <c r="F14" s="68">
        <f t="shared" si="0"/>
        <v>9.636</v>
      </c>
      <c r="G14" s="112">
        <f t="shared" si="1"/>
        <v>0</v>
      </c>
      <c r="H14" s="70"/>
      <c r="I14" s="114"/>
      <c r="J14" s="114">
        <v>96360</v>
      </c>
      <c r="K14" s="114">
        <v>96360</v>
      </c>
      <c r="L14" s="114">
        <v>0</v>
      </c>
      <c r="M14" s="114"/>
    </row>
    <row r="15" customHeight="1" spans="1:13">
      <c r="A15" s="67" t="s">
        <v>230</v>
      </c>
      <c r="B15" s="67" t="s">
        <v>231</v>
      </c>
      <c r="C15" s="67" t="s">
        <v>161</v>
      </c>
      <c r="D15" s="67" t="s">
        <v>161</v>
      </c>
      <c r="E15" s="68">
        <f t="shared" si="2"/>
        <v>11.796</v>
      </c>
      <c r="F15" s="68">
        <f t="shared" si="0"/>
        <v>2.16</v>
      </c>
      <c r="G15" s="112">
        <f t="shared" si="1"/>
        <v>9.636</v>
      </c>
      <c r="H15" s="70"/>
      <c r="I15" s="114"/>
      <c r="J15" s="114">
        <v>117960</v>
      </c>
      <c r="K15" s="114">
        <v>21600</v>
      </c>
      <c r="L15" s="114">
        <v>96360</v>
      </c>
      <c r="M15" s="114"/>
    </row>
    <row r="16" customHeight="1" spans="1:13">
      <c r="A16" s="67" t="s">
        <v>232</v>
      </c>
      <c r="B16" s="67" t="s">
        <v>233</v>
      </c>
      <c r="C16" s="67" t="s">
        <v>234</v>
      </c>
      <c r="D16" s="67" t="s">
        <v>235</v>
      </c>
      <c r="E16" s="68">
        <f t="shared" si="2"/>
        <v>0.85</v>
      </c>
      <c r="F16" s="68">
        <f t="shared" si="0"/>
        <v>0</v>
      </c>
      <c r="G16" s="112">
        <f t="shared" si="1"/>
        <v>0.85</v>
      </c>
      <c r="H16" s="70"/>
      <c r="I16" s="114"/>
      <c r="J16" s="114">
        <v>8500</v>
      </c>
      <c r="K16" s="114">
        <v>0</v>
      </c>
      <c r="L16" s="114">
        <v>8500</v>
      </c>
      <c r="M16" s="114"/>
    </row>
    <row r="17" customHeight="1" spans="1:13">
      <c r="A17" s="67" t="s">
        <v>240</v>
      </c>
      <c r="B17" s="67" t="s">
        <v>241</v>
      </c>
      <c r="C17" s="67" t="s">
        <v>234</v>
      </c>
      <c r="D17" s="67" t="s">
        <v>235</v>
      </c>
      <c r="E17" s="68">
        <f t="shared" si="2"/>
        <v>0.8</v>
      </c>
      <c r="F17" s="68">
        <f t="shared" si="0"/>
        <v>0</v>
      </c>
      <c r="G17" s="112">
        <f t="shared" si="1"/>
        <v>0.8</v>
      </c>
      <c r="H17" s="70"/>
      <c r="I17" s="114"/>
      <c r="J17" s="114">
        <v>8000</v>
      </c>
      <c r="K17" s="114">
        <v>0</v>
      </c>
      <c r="L17" s="114">
        <v>8000</v>
      </c>
      <c r="M17" s="114"/>
    </row>
    <row r="18" customHeight="1" spans="1:13">
      <c r="A18" s="67" t="s">
        <v>242</v>
      </c>
      <c r="B18" s="67" t="s">
        <v>243</v>
      </c>
      <c r="C18" s="67" t="s">
        <v>234</v>
      </c>
      <c r="D18" s="67" t="s">
        <v>235</v>
      </c>
      <c r="E18" s="68">
        <f t="shared" si="2"/>
        <v>1.2</v>
      </c>
      <c r="F18" s="68">
        <f t="shared" si="0"/>
        <v>0</v>
      </c>
      <c r="G18" s="112">
        <f t="shared" si="1"/>
        <v>1.2</v>
      </c>
      <c r="H18" s="70"/>
      <c r="I18" s="114"/>
      <c r="J18" s="114">
        <v>12000</v>
      </c>
      <c r="K18" s="114">
        <v>0</v>
      </c>
      <c r="L18" s="114">
        <v>12000</v>
      </c>
      <c r="M18" s="114"/>
    </row>
    <row r="19" customHeight="1" spans="1:13">
      <c r="A19" s="67" t="s">
        <v>248</v>
      </c>
      <c r="B19" s="67" t="s">
        <v>249</v>
      </c>
      <c r="C19" s="67" t="s">
        <v>234</v>
      </c>
      <c r="D19" s="67" t="s">
        <v>235</v>
      </c>
      <c r="E19" s="68">
        <f t="shared" si="2"/>
        <v>1.2</v>
      </c>
      <c r="F19" s="68">
        <f t="shared" si="0"/>
        <v>0</v>
      </c>
      <c r="G19" s="112">
        <f t="shared" si="1"/>
        <v>1.2</v>
      </c>
      <c r="H19" s="70"/>
      <c r="I19" s="114"/>
      <c r="J19" s="114">
        <v>12000</v>
      </c>
      <c r="K19" s="114">
        <v>0</v>
      </c>
      <c r="L19" s="114">
        <v>12000</v>
      </c>
      <c r="M19" s="114"/>
    </row>
    <row r="20" customHeight="1" spans="1:13">
      <c r="A20" s="67" t="s">
        <v>250</v>
      </c>
      <c r="B20" s="67" t="s">
        <v>251</v>
      </c>
      <c r="C20" s="67" t="s">
        <v>234</v>
      </c>
      <c r="D20" s="67" t="s">
        <v>235</v>
      </c>
      <c r="E20" s="68">
        <f t="shared" si="2"/>
        <v>0.966</v>
      </c>
      <c r="F20" s="68">
        <f t="shared" si="0"/>
        <v>0</v>
      </c>
      <c r="G20" s="112">
        <f t="shared" si="1"/>
        <v>0.966</v>
      </c>
      <c r="H20" s="70"/>
      <c r="I20" s="114"/>
      <c r="J20" s="114">
        <v>9660</v>
      </c>
      <c r="K20" s="114">
        <v>0</v>
      </c>
      <c r="L20" s="114">
        <v>9660</v>
      </c>
      <c r="M20" s="114"/>
    </row>
    <row r="21" customHeight="1" spans="1:13">
      <c r="A21" s="67" t="s">
        <v>252</v>
      </c>
      <c r="B21" s="67" t="s">
        <v>253</v>
      </c>
      <c r="C21" s="67" t="s">
        <v>234</v>
      </c>
      <c r="D21" s="67" t="s">
        <v>235</v>
      </c>
      <c r="E21" s="68">
        <f t="shared" si="2"/>
        <v>6.78</v>
      </c>
      <c r="F21" s="68">
        <f t="shared" si="0"/>
        <v>2.16</v>
      </c>
      <c r="G21" s="112">
        <f t="shared" si="1"/>
        <v>4.62</v>
      </c>
      <c r="H21" s="70"/>
      <c r="I21" s="114"/>
      <c r="J21" s="114">
        <v>67800</v>
      </c>
      <c r="K21" s="114">
        <v>21600</v>
      </c>
      <c r="L21" s="114">
        <v>46200</v>
      </c>
      <c r="M21" s="114"/>
    </row>
    <row r="22" customHeight="1" spans="1:13">
      <c r="A22" s="67" t="s">
        <v>254</v>
      </c>
      <c r="B22" s="67" t="s">
        <v>255</v>
      </c>
      <c r="C22" s="67" t="s">
        <v>161</v>
      </c>
      <c r="D22" s="67" t="s">
        <v>161</v>
      </c>
      <c r="E22" s="68">
        <f t="shared" si="2"/>
        <v>3.45</v>
      </c>
      <c r="F22" s="68">
        <f t="shared" si="0"/>
        <v>3.45</v>
      </c>
      <c r="G22" s="112">
        <f t="shared" si="1"/>
        <v>0</v>
      </c>
      <c r="H22" s="70"/>
      <c r="I22" s="114"/>
      <c r="J22" s="114">
        <v>34500</v>
      </c>
      <c r="K22" s="114">
        <v>34500</v>
      </c>
      <c r="L22" s="114">
        <v>0</v>
      </c>
      <c r="M22" s="114"/>
    </row>
    <row r="23" customHeight="1" spans="1:13">
      <c r="A23" s="67" t="s">
        <v>256</v>
      </c>
      <c r="B23" s="67" t="s">
        <v>257</v>
      </c>
      <c r="C23" s="67" t="s">
        <v>258</v>
      </c>
      <c r="D23" s="67" t="s">
        <v>259</v>
      </c>
      <c r="E23" s="68">
        <f t="shared" si="2"/>
        <v>0.36</v>
      </c>
      <c r="F23" s="68">
        <f t="shared" si="0"/>
        <v>0.36</v>
      </c>
      <c r="G23" s="112">
        <f t="shared" si="1"/>
        <v>0</v>
      </c>
      <c r="H23" s="70"/>
      <c r="I23" s="114"/>
      <c r="J23" s="114">
        <v>3600</v>
      </c>
      <c r="K23" s="114">
        <v>3600</v>
      </c>
      <c r="L23" s="114">
        <v>0</v>
      </c>
      <c r="M23" s="114"/>
    </row>
    <row r="24" customHeight="1" spans="1:13">
      <c r="A24" s="67" t="s">
        <v>260</v>
      </c>
      <c r="B24" s="67" t="s">
        <v>261</v>
      </c>
      <c r="C24" s="67" t="s">
        <v>258</v>
      </c>
      <c r="D24" s="67" t="s">
        <v>259</v>
      </c>
      <c r="E24" s="68">
        <f t="shared" si="2"/>
        <v>3.072</v>
      </c>
      <c r="F24" s="68">
        <f t="shared" si="0"/>
        <v>3.072</v>
      </c>
      <c r="G24" s="112">
        <f t="shared" si="1"/>
        <v>0</v>
      </c>
      <c r="H24" s="70"/>
      <c r="I24" s="114"/>
      <c r="J24" s="114">
        <v>30720</v>
      </c>
      <c r="K24" s="114">
        <v>30720</v>
      </c>
      <c r="L24" s="114">
        <v>0</v>
      </c>
      <c r="M24" s="114"/>
    </row>
    <row r="25" customHeight="1" spans="1:13">
      <c r="A25" s="67" t="s">
        <v>262</v>
      </c>
      <c r="B25" s="67" t="s">
        <v>263</v>
      </c>
      <c r="C25" s="67" t="s">
        <v>258</v>
      </c>
      <c r="D25" s="67" t="s">
        <v>259</v>
      </c>
      <c r="E25" s="68">
        <f t="shared" si="2"/>
        <v>0.018</v>
      </c>
      <c r="F25" s="68">
        <f t="shared" si="0"/>
        <v>0.018</v>
      </c>
      <c r="G25" s="112">
        <f t="shared" si="1"/>
        <v>0</v>
      </c>
      <c r="H25" s="70"/>
      <c r="I25" s="114"/>
      <c r="J25" s="114">
        <v>180</v>
      </c>
      <c r="K25" s="114">
        <v>180</v>
      </c>
      <c r="L25" s="114">
        <v>0</v>
      </c>
      <c r="M25" s="114"/>
    </row>
    <row r="26" customHeight="1" spans="9:13">
      <c r="I26" s="114"/>
      <c r="J26" s="114"/>
      <c r="K26" s="114"/>
      <c r="L26" s="114"/>
      <c r="M26" s="11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2" workbookViewId="0">
      <selection activeCell="H6" sqref="H6:H2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266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45</v>
      </c>
    </row>
    <row r="4" ht="22.5" customHeight="1" spans="1:8">
      <c r="A4" s="98" t="s">
        <v>46</v>
      </c>
      <c r="B4" s="98"/>
      <c r="C4" s="98" t="s">
        <v>47</v>
      </c>
      <c r="D4" s="98"/>
      <c r="E4" s="98"/>
      <c r="F4" s="98"/>
      <c r="G4" s="98"/>
      <c r="H4" s="98"/>
    </row>
    <row r="5" ht="22.5" customHeight="1" spans="1:8">
      <c r="A5" s="98" t="s">
        <v>48</v>
      </c>
      <c r="B5" s="98" t="s">
        <v>49</v>
      </c>
      <c r="C5" s="98" t="s">
        <v>50</v>
      </c>
      <c r="D5" s="99" t="s">
        <v>49</v>
      </c>
      <c r="E5" s="98" t="s">
        <v>51</v>
      </c>
      <c r="F5" s="98" t="s">
        <v>49</v>
      </c>
      <c r="G5" s="98" t="s">
        <v>52</v>
      </c>
      <c r="H5" s="98" t="s">
        <v>49</v>
      </c>
    </row>
    <row r="6" ht="22.5" customHeight="1" spans="1:8">
      <c r="A6" s="100" t="s">
        <v>267</v>
      </c>
      <c r="B6" s="101">
        <v>0</v>
      </c>
      <c r="C6" s="102" t="s">
        <v>268</v>
      </c>
      <c r="D6" s="68" t="s">
        <v>59</v>
      </c>
      <c r="E6" s="103" t="s">
        <v>269</v>
      </c>
      <c r="F6" s="68" t="s">
        <v>59</v>
      </c>
      <c r="G6" s="104" t="s">
        <v>270</v>
      </c>
      <c r="H6" s="68" t="s">
        <v>59</v>
      </c>
    </row>
    <row r="7" ht="22.5" customHeight="1" spans="1:8">
      <c r="A7" s="105"/>
      <c r="B7" s="101"/>
      <c r="C7" s="102" t="s">
        <v>271</v>
      </c>
      <c r="D7" s="68" t="s">
        <v>59</v>
      </c>
      <c r="E7" s="104" t="s">
        <v>272</v>
      </c>
      <c r="F7" s="68" t="s">
        <v>59</v>
      </c>
      <c r="G7" s="104" t="s">
        <v>273</v>
      </c>
      <c r="H7" s="68" t="s">
        <v>59</v>
      </c>
    </row>
    <row r="8" ht="22.5" customHeight="1" spans="1:10">
      <c r="A8" s="105"/>
      <c r="B8" s="101"/>
      <c r="C8" s="102" t="s">
        <v>274</v>
      </c>
      <c r="D8" s="68" t="s">
        <v>59</v>
      </c>
      <c r="E8" s="104" t="s">
        <v>275</v>
      </c>
      <c r="F8" s="68" t="s">
        <v>59</v>
      </c>
      <c r="G8" s="104" t="s">
        <v>276</v>
      </c>
      <c r="H8" s="68" t="s">
        <v>59</v>
      </c>
      <c r="J8" s="56"/>
    </row>
    <row r="9" ht="22.5" customHeight="1" spans="1:8">
      <c r="A9" s="100"/>
      <c r="B9" s="101"/>
      <c r="C9" s="102" t="s">
        <v>277</v>
      </c>
      <c r="D9" s="68" t="s">
        <v>59</v>
      </c>
      <c r="E9" s="104" t="s">
        <v>278</v>
      </c>
      <c r="F9" s="68" t="s">
        <v>59</v>
      </c>
      <c r="G9" s="104" t="s">
        <v>279</v>
      </c>
      <c r="H9" s="68" t="s">
        <v>59</v>
      </c>
    </row>
    <row r="10" ht="22.5" customHeight="1" spans="1:9">
      <c r="A10" s="100"/>
      <c r="B10" s="101"/>
      <c r="C10" s="102" t="s">
        <v>280</v>
      </c>
      <c r="D10" s="68" t="s">
        <v>59</v>
      </c>
      <c r="E10" s="104" t="s">
        <v>281</v>
      </c>
      <c r="F10" s="68" t="s">
        <v>59</v>
      </c>
      <c r="G10" s="104" t="s">
        <v>282</v>
      </c>
      <c r="H10" s="68" t="s">
        <v>59</v>
      </c>
      <c r="I10" s="56"/>
    </row>
    <row r="11" ht="22.5" customHeight="1" spans="1:9">
      <c r="A11" s="105"/>
      <c r="B11" s="101"/>
      <c r="C11" s="102" t="s">
        <v>283</v>
      </c>
      <c r="D11" s="68" t="s">
        <v>59</v>
      </c>
      <c r="E11" s="104" t="s">
        <v>284</v>
      </c>
      <c r="F11" s="68" t="s">
        <v>59</v>
      </c>
      <c r="G11" s="104" t="s">
        <v>285</v>
      </c>
      <c r="H11" s="68" t="s">
        <v>59</v>
      </c>
      <c r="I11" s="56"/>
    </row>
    <row r="12" ht="22.5" customHeight="1" spans="1:9">
      <c r="A12" s="105"/>
      <c r="B12" s="101"/>
      <c r="C12" s="102" t="s">
        <v>286</v>
      </c>
      <c r="D12" s="68" t="s">
        <v>59</v>
      </c>
      <c r="E12" s="104" t="s">
        <v>272</v>
      </c>
      <c r="F12" s="68" t="s">
        <v>59</v>
      </c>
      <c r="G12" s="104" t="s">
        <v>287</v>
      </c>
      <c r="H12" s="68" t="s">
        <v>59</v>
      </c>
      <c r="I12" s="56"/>
    </row>
    <row r="13" ht="22.5" customHeight="1" spans="1:9">
      <c r="A13" s="106"/>
      <c r="B13" s="101"/>
      <c r="C13" s="102" t="s">
        <v>288</v>
      </c>
      <c r="D13" s="68" t="s">
        <v>59</v>
      </c>
      <c r="E13" s="104" t="s">
        <v>275</v>
      </c>
      <c r="F13" s="68" t="s">
        <v>59</v>
      </c>
      <c r="G13" s="104" t="s">
        <v>289</v>
      </c>
      <c r="H13" s="68" t="s">
        <v>59</v>
      </c>
      <c r="I13" s="56"/>
    </row>
    <row r="14" ht="22.5" customHeight="1" spans="1:8">
      <c r="A14" s="106"/>
      <c r="B14" s="101"/>
      <c r="C14" s="102" t="s">
        <v>290</v>
      </c>
      <c r="D14" s="68" t="s">
        <v>59</v>
      </c>
      <c r="E14" s="104" t="s">
        <v>278</v>
      </c>
      <c r="F14" s="68" t="s">
        <v>59</v>
      </c>
      <c r="G14" s="104" t="s">
        <v>291</v>
      </c>
      <c r="H14" s="68" t="s">
        <v>59</v>
      </c>
    </row>
    <row r="15" ht="22.5" customHeight="1" spans="1:8">
      <c r="A15" s="106"/>
      <c r="B15" s="101"/>
      <c r="C15" s="102" t="s">
        <v>292</v>
      </c>
      <c r="D15" s="68" t="s">
        <v>59</v>
      </c>
      <c r="E15" s="104" t="s">
        <v>293</v>
      </c>
      <c r="F15" s="68" t="s">
        <v>59</v>
      </c>
      <c r="G15" s="104" t="s">
        <v>294</v>
      </c>
      <c r="H15" s="68" t="s">
        <v>59</v>
      </c>
    </row>
    <row r="16" ht="22.5" customHeight="1" spans="1:10">
      <c r="A16" s="69"/>
      <c r="B16" s="107"/>
      <c r="C16" s="102" t="s">
        <v>295</v>
      </c>
      <c r="D16" s="68" t="s">
        <v>59</v>
      </c>
      <c r="E16" s="104" t="s">
        <v>296</v>
      </c>
      <c r="F16" s="68" t="s">
        <v>59</v>
      </c>
      <c r="G16" s="104" t="s">
        <v>297</v>
      </c>
      <c r="H16" s="68" t="s">
        <v>59</v>
      </c>
      <c r="J16" s="56"/>
    </row>
    <row r="17" ht="22.5" customHeight="1" spans="1:8">
      <c r="A17" s="70"/>
      <c r="B17" s="107"/>
      <c r="C17" s="102" t="s">
        <v>298</v>
      </c>
      <c r="D17" s="68" t="s">
        <v>59</v>
      </c>
      <c r="E17" s="104" t="s">
        <v>299</v>
      </c>
      <c r="F17" s="68" t="s">
        <v>59</v>
      </c>
      <c r="G17" s="104" t="s">
        <v>298</v>
      </c>
      <c r="H17" s="68" t="s">
        <v>59</v>
      </c>
    </row>
    <row r="18" ht="22.5" customHeight="1" spans="1:8">
      <c r="A18" s="70"/>
      <c r="B18" s="107"/>
      <c r="C18" s="102" t="s">
        <v>300</v>
      </c>
      <c r="D18" s="68" t="s">
        <v>59</v>
      </c>
      <c r="E18" s="104" t="s">
        <v>301</v>
      </c>
      <c r="F18" s="68" t="s">
        <v>59</v>
      </c>
      <c r="G18" s="104" t="s">
        <v>302</v>
      </c>
      <c r="H18" s="68" t="s">
        <v>59</v>
      </c>
    </row>
    <row r="19" ht="22.5" customHeight="1" spans="1:8">
      <c r="A19" s="106"/>
      <c r="B19" s="107"/>
      <c r="C19" s="102" t="s">
        <v>303</v>
      </c>
      <c r="D19" s="68" t="s">
        <v>59</v>
      </c>
      <c r="E19" s="104" t="s">
        <v>304</v>
      </c>
      <c r="F19" s="68" t="s">
        <v>59</v>
      </c>
      <c r="G19" s="104" t="s">
        <v>305</v>
      </c>
      <c r="H19" s="68" t="s">
        <v>59</v>
      </c>
    </row>
    <row r="20" ht="22.5" customHeight="1" spans="1:8">
      <c r="A20" s="106"/>
      <c r="B20" s="101"/>
      <c r="C20" s="102"/>
      <c r="D20" s="108"/>
      <c r="E20" s="104" t="s">
        <v>306</v>
      </c>
      <c r="F20" s="68" t="s">
        <v>59</v>
      </c>
      <c r="G20" s="104" t="s">
        <v>307</v>
      </c>
      <c r="H20" s="68" t="s">
        <v>59</v>
      </c>
    </row>
    <row r="21" ht="22.5" customHeight="1" spans="1:8">
      <c r="A21" s="69"/>
      <c r="B21" s="101"/>
      <c r="C21" s="70"/>
      <c r="D21" s="108"/>
      <c r="E21" s="104" t="s">
        <v>308</v>
      </c>
      <c r="F21" s="68" t="s">
        <v>59</v>
      </c>
      <c r="G21" s="104"/>
      <c r="H21" s="68"/>
    </row>
    <row r="22" ht="18" customHeight="1" spans="1:8">
      <c r="A22" s="70"/>
      <c r="B22" s="101"/>
      <c r="C22" s="70"/>
      <c r="D22" s="108"/>
      <c r="E22" s="109" t="s">
        <v>309</v>
      </c>
      <c r="F22" s="68" t="s">
        <v>59</v>
      </c>
      <c r="G22" s="109"/>
      <c r="H22" s="68"/>
    </row>
    <row r="23" ht="19.5" customHeight="1" spans="1:8">
      <c r="A23" s="70"/>
      <c r="B23" s="101"/>
      <c r="C23" s="70"/>
      <c r="D23" s="108"/>
      <c r="E23" s="109" t="s">
        <v>310</v>
      </c>
      <c r="F23" s="68" t="s">
        <v>59</v>
      </c>
      <c r="G23" s="109"/>
      <c r="H23" s="68"/>
    </row>
    <row r="24" ht="21.75" customHeight="1" spans="1:8">
      <c r="A24" s="70"/>
      <c r="B24" s="101"/>
      <c r="C24" s="102"/>
      <c r="D24" s="110"/>
      <c r="E24" s="109" t="s">
        <v>311</v>
      </c>
      <c r="F24" s="68" t="s">
        <v>59</v>
      </c>
      <c r="G24" s="109"/>
      <c r="H24" s="68"/>
    </row>
    <row r="25" ht="21.75" customHeight="1" spans="1:8">
      <c r="A25" s="70"/>
      <c r="B25" s="101"/>
      <c r="C25" s="102"/>
      <c r="D25" s="110"/>
      <c r="E25" s="109"/>
      <c r="F25" s="68"/>
      <c r="G25" s="109"/>
      <c r="H25" s="68"/>
    </row>
    <row r="26" ht="23.25" customHeight="1" spans="1:8">
      <c r="A26" s="70"/>
      <c r="B26" s="101"/>
      <c r="C26" s="102"/>
      <c r="D26" s="110"/>
      <c r="E26" s="100"/>
      <c r="F26" s="68" t="s">
        <v>59</v>
      </c>
      <c r="G26" s="100"/>
      <c r="H26" s="68" t="s">
        <v>59</v>
      </c>
    </row>
    <row r="27" ht="18" customHeight="1" spans="1:8">
      <c r="A27" s="99" t="s">
        <v>137</v>
      </c>
      <c r="B27" s="107">
        <f>SUM(B6,B9,B10,B12,B13,B14,B15)</f>
        <v>0</v>
      </c>
      <c r="C27" s="99" t="s">
        <v>138</v>
      </c>
      <c r="D27" s="110">
        <f>SUM(D6:D20)</f>
        <v>0</v>
      </c>
      <c r="E27" s="99" t="s">
        <v>138</v>
      </c>
      <c r="F27" s="99"/>
      <c r="G27" s="99" t="s">
        <v>138</v>
      </c>
      <c r="H27" s="111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0" sqref="D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77" t="s">
        <v>312</v>
      </c>
      <c r="B2" s="77"/>
      <c r="C2" s="77"/>
      <c r="D2" s="77"/>
    </row>
    <row r="3" ht="22.5" customHeight="1" spans="4:4">
      <c r="D3" s="76" t="s">
        <v>45</v>
      </c>
    </row>
    <row r="4" ht="22.5" customHeight="1" spans="1:4">
      <c r="A4" s="79" t="s">
        <v>148</v>
      </c>
      <c r="B4" s="65" t="s">
        <v>313</v>
      </c>
      <c r="C4" s="79" t="s">
        <v>314</v>
      </c>
      <c r="D4" s="79" t="s">
        <v>315</v>
      </c>
    </row>
    <row r="5" ht="15.75" customHeight="1" spans="1:4">
      <c r="A5" s="67" t="s">
        <v>161</v>
      </c>
      <c r="B5" s="67" t="s">
        <v>151</v>
      </c>
      <c r="C5" s="68">
        <v>100000</v>
      </c>
      <c r="D5" s="67" t="s">
        <v>161</v>
      </c>
    </row>
    <row r="6" customHeight="1" spans="1:4">
      <c r="A6" s="67" t="s">
        <v>162</v>
      </c>
      <c r="B6" s="67" t="s">
        <v>163</v>
      </c>
      <c r="C6" s="68">
        <v>100000</v>
      </c>
      <c r="D6" s="67" t="s">
        <v>161</v>
      </c>
    </row>
    <row r="7" customHeight="1" spans="1:4">
      <c r="A7" s="67" t="s">
        <v>164</v>
      </c>
      <c r="B7" s="67" t="s">
        <v>165</v>
      </c>
      <c r="C7" s="68">
        <v>100000</v>
      </c>
      <c r="D7" s="67" t="s">
        <v>161</v>
      </c>
    </row>
    <row r="8" customHeight="1" spans="1:4">
      <c r="A8" s="67" t="s">
        <v>316</v>
      </c>
      <c r="B8" s="67" t="s">
        <v>317</v>
      </c>
      <c r="C8" s="68">
        <v>100000</v>
      </c>
      <c r="D8" s="67" t="s">
        <v>161</v>
      </c>
    </row>
    <row r="9" customHeight="1" spans="1:4">
      <c r="A9" s="67" t="s">
        <v>318</v>
      </c>
      <c r="B9" s="67" t="s">
        <v>319</v>
      </c>
      <c r="C9" s="68">
        <v>100000</v>
      </c>
      <c r="D9" s="67" t="s">
        <v>161</v>
      </c>
    </row>
    <row r="10" customHeight="1" spans="1:4">
      <c r="A10" s="67" t="s">
        <v>320</v>
      </c>
      <c r="B10" s="67" t="s">
        <v>321</v>
      </c>
      <c r="C10" s="68">
        <v>100000</v>
      </c>
      <c r="D10" s="67" t="s">
        <v>322</v>
      </c>
    </row>
    <row r="11" customHeight="1" spans="1:4">
      <c r="A11" s="69"/>
      <c r="B11" s="69"/>
      <c r="C11" s="69"/>
      <c r="D11" s="70"/>
    </row>
    <row r="12" customHeight="1" spans="1:4">
      <c r="A12" s="69"/>
      <c r="B12" s="69"/>
      <c r="C12" s="69"/>
      <c r="D12" s="70"/>
    </row>
    <row r="13" customHeight="1" spans="1:4">
      <c r="A13" s="69"/>
      <c r="B13" s="69"/>
      <c r="C13" s="69"/>
      <c r="D13" s="70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3.25" spans="1:11">
      <c r="A2" s="83" t="s">
        <v>323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20.25" spans="5:11">
      <c r="E3" s="84"/>
      <c r="F3" s="84"/>
      <c r="G3" s="84"/>
      <c r="H3" s="84"/>
      <c r="I3" s="84"/>
      <c r="J3" s="86"/>
      <c r="K3" s="86" t="s">
        <v>45</v>
      </c>
    </row>
    <row r="4" s="82" customFormat="1" ht="41" customHeight="1" spans="1:11">
      <c r="A4" s="85" t="s">
        <v>324</v>
      </c>
      <c r="B4" s="85" t="s">
        <v>325</v>
      </c>
      <c r="C4" s="85" t="s">
        <v>326</v>
      </c>
      <c r="D4" s="85" t="s">
        <v>327</v>
      </c>
      <c r="E4" s="85" t="s">
        <v>328</v>
      </c>
      <c r="F4" s="85" t="s">
        <v>329</v>
      </c>
      <c r="G4" s="85" t="s">
        <v>330</v>
      </c>
      <c r="H4" s="85" t="s">
        <v>331</v>
      </c>
      <c r="I4" s="87" t="s">
        <v>332</v>
      </c>
      <c r="J4" s="85" t="s">
        <v>333</v>
      </c>
      <c r="K4" s="88" t="s">
        <v>180</v>
      </c>
    </row>
    <row r="5" spans="1:11">
      <c r="A5" s="66" t="s">
        <v>168</v>
      </c>
      <c r="B5" s="66" t="s">
        <v>168</v>
      </c>
      <c r="C5" s="66" t="s">
        <v>168</v>
      </c>
      <c r="D5" s="66" t="s">
        <v>168</v>
      </c>
      <c r="E5" s="66" t="s">
        <v>168</v>
      </c>
      <c r="F5" s="66" t="s">
        <v>168</v>
      </c>
      <c r="G5" s="66" t="s">
        <v>168</v>
      </c>
      <c r="H5" s="66" t="s">
        <v>168</v>
      </c>
      <c r="I5" s="66" t="s">
        <v>168</v>
      </c>
      <c r="J5" s="66" t="s">
        <v>168</v>
      </c>
      <c r="K5" s="66" t="s">
        <v>168</v>
      </c>
    </row>
    <row r="6" spans="1:11">
      <c r="A6" s="70"/>
      <c r="B6" s="70"/>
      <c r="C6" s="70"/>
      <c r="D6" s="70"/>
      <c r="E6" s="70"/>
      <c r="F6" s="70"/>
      <c r="G6" s="70"/>
      <c r="H6" s="70"/>
      <c r="I6" s="70"/>
      <c r="J6" s="89"/>
      <c r="K6" s="70"/>
    </row>
    <row r="7" spans="1:11">
      <c r="A7" s="70"/>
      <c r="B7" s="70"/>
      <c r="C7" s="70"/>
      <c r="D7" s="70"/>
      <c r="E7" s="70"/>
      <c r="F7" s="70"/>
      <c r="G7" s="70"/>
      <c r="H7" s="70"/>
      <c r="I7" s="70"/>
      <c r="J7" s="89"/>
      <c r="K7" s="70"/>
    </row>
    <row r="8" spans="1:11">
      <c r="A8" s="70"/>
      <c r="B8" s="70"/>
      <c r="C8" s="70"/>
      <c r="D8" s="70"/>
      <c r="E8" s="70"/>
      <c r="F8" s="70"/>
      <c r="G8" s="70"/>
      <c r="H8" s="70"/>
      <c r="I8" s="70"/>
      <c r="J8" s="89"/>
      <c r="K8" s="70"/>
    </row>
    <row r="9" spans="1:11">
      <c r="A9" s="70"/>
      <c r="B9" s="70"/>
      <c r="C9" s="70"/>
      <c r="D9" s="70"/>
      <c r="E9" s="70"/>
      <c r="F9" s="70"/>
      <c r="G9" s="70"/>
      <c r="H9" s="70"/>
      <c r="I9" s="70"/>
      <c r="J9" s="89"/>
      <c r="K9" s="70"/>
    </row>
    <row r="10" spans="1:11">
      <c r="A10" s="70"/>
      <c r="B10" s="70"/>
      <c r="C10" s="70"/>
      <c r="D10" s="70"/>
      <c r="E10" s="70"/>
      <c r="F10" s="70"/>
      <c r="G10" s="70"/>
      <c r="H10" s="70"/>
      <c r="I10" s="70"/>
      <c r="J10" s="89"/>
      <c r="K10" s="70"/>
    </row>
    <row r="11" spans="1:11">
      <c r="A11" s="70"/>
      <c r="B11" s="70"/>
      <c r="C11" s="70"/>
      <c r="D11" s="70"/>
      <c r="E11" s="70"/>
      <c r="F11" s="70"/>
      <c r="G11" s="70"/>
      <c r="H11" s="70"/>
      <c r="I11" s="70"/>
      <c r="J11" s="89"/>
      <c r="K11" s="70"/>
    </row>
    <row r="12" spans="1:11">
      <c r="A12" s="70"/>
      <c r="B12" s="70"/>
      <c r="C12" s="70"/>
      <c r="D12" s="70"/>
      <c r="E12" s="70"/>
      <c r="F12" s="70"/>
      <c r="G12" s="70"/>
      <c r="H12" s="70"/>
      <c r="I12" s="70"/>
      <c r="J12" s="89"/>
      <c r="K12" s="70"/>
    </row>
    <row r="13" spans="1:11">
      <c r="A13" s="70"/>
      <c r="B13" s="70"/>
      <c r="C13" s="70"/>
      <c r="D13" s="70"/>
      <c r="E13" s="70"/>
      <c r="F13" s="70"/>
      <c r="G13" s="70"/>
      <c r="H13" s="70"/>
      <c r="I13" s="70"/>
      <c r="J13" s="89"/>
      <c r="K13" s="70"/>
    </row>
    <row r="14" spans="1:11">
      <c r="A14" s="70"/>
      <c r="B14" s="70"/>
      <c r="C14" s="70"/>
      <c r="D14" s="70"/>
      <c r="E14" s="70"/>
      <c r="F14" s="70"/>
      <c r="G14" s="70"/>
      <c r="H14" s="70"/>
      <c r="I14" s="70"/>
      <c r="J14" s="89"/>
      <c r="K14" s="70"/>
    </row>
    <row r="15" spans="1:11">
      <c r="A15" s="70"/>
      <c r="B15" s="70"/>
      <c r="C15" s="70"/>
      <c r="D15" s="70"/>
      <c r="E15" s="70"/>
      <c r="F15" s="70"/>
      <c r="G15" s="70"/>
      <c r="H15" s="70"/>
      <c r="I15" s="70"/>
      <c r="J15" s="89"/>
      <c r="K15" s="70"/>
    </row>
    <row r="16" spans="1:11">
      <c r="A16" s="70"/>
      <c r="B16" s="70"/>
      <c r="C16" s="70"/>
      <c r="D16" s="70"/>
      <c r="E16" s="70"/>
      <c r="F16" s="70"/>
      <c r="G16" s="70"/>
      <c r="H16" s="70"/>
      <c r="I16" s="70"/>
      <c r="J16" s="89"/>
      <c r="K16" s="70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89"/>
      <c r="K17" s="70"/>
    </row>
    <row r="18" spans="1:11">
      <c r="A18" s="70"/>
      <c r="B18" s="70"/>
      <c r="C18" s="70"/>
      <c r="D18" s="70"/>
      <c r="E18" s="70"/>
      <c r="F18" s="70"/>
      <c r="G18" s="70"/>
      <c r="H18" s="70"/>
      <c r="I18" s="70"/>
      <c r="J18" s="89"/>
      <c r="K18" s="70"/>
    </row>
    <row r="19" spans="1:11">
      <c r="A19" s="70"/>
      <c r="B19" s="70"/>
      <c r="C19" s="70"/>
      <c r="D19" s="70"/>
      <c r="E19" s="70"/>
      <c r="F19" s="70"/>
      <c r="G19" s="70"/>
      <c r="H19" s="70"/>
      <c r="I19" s="70"/>
      <c r="J19" s="89"/>
      <c r="K19" s="70"/>
    </row>
    <row r="20" spans="1:11">
      <c r="A20" s="70"/>
      <c r="B20" s="70"/>
      <c r="C20" s="70"/>
      <c r="D20" s="70"/>
      <c r="E20" s="70"/>
      <c r="F20" s="70"/>
      <c r="G20" s="70"/>
      <c r="H20" s="70"/>
      <c r="I20" s="70"/>
      <c r="J20" s="89"/>
      <c r="K20" s="70"/>
    </row>
    <row r="21" spans="1:11">
      <c r="A21" s="70"/>
      <c r="B21" s="70"/>
      <c r="C21" s="70"/>
      <c r="D21" s="70"/>
      <c r="E21" s="70"/>
      <c r="F21" s="70"/>
      <c r="G21" s="70"/>
      <c r="H21" s="70"/>
      <c r="I21" s="70"/>
      <c r="J21" s="89"/>
      <c r="K21" s="70"/>
    </row>
    <row r="22" spans="1:11">
      <c r="A22" s="70"/>
      <c r="B22" s="70"/>
      <c r="C22" s="70"/>
      <c r="D22" s="70"/>
      <c r="E22" s="70"/>
      <c r="F22" s="70"/>
      <c r="G22" s="70"/>
      <c r="H22" s="70"/>
      <c r="I22" s="70"/>
      <c r="J22" s="89"/>
      <c r="K22" s="70"/>
    </row>
    <row r="24" spans="1:1">
      <c r="A24" t="s">
        <v>334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34</v>
      </c>
    </row>
    <row r="2" ht="23.25" customHeight="1" spans="1:16">
      <c r="A2" s="77" t="s">
        <v>335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45</v>
      </c>
    </row>
    <row r="4" ht="33" customHeight="1" spans="1:16">
      <c r="A4" s="63" t="s">
        <v>336</v>
      </c>
      <c r="B4" s="63"/>
      <c r="C4" s="63"/>
      <c r="D4" s="63" t="s">
        <v>148</v>
      </c>
      <c r="E4" s="59" t="s">
        <v>337</v>
      </c>
      <c r="F4" s="63" t="s">
        <v>338</v>
      </c>
      <c r="G4" s="78" t="s">
        <v>339</v>
      </c>
      <c r="H4" s="71" t="s">
        <v>340</v>
      </c>
      <c r="I4" s="63" t="s">
        <v>341</v>
      </c>
      <c r="J4" s="63" t="s">
        <v>342</v>
      </c>
      <c r="K4" s="63"/>
      <c r="L4" s="63" t="s">
        <v>343</v>
      </c>
      <c r="M4" s="63"/>
      <c r="N4" s="72" t="s">
        <v>344</v>
      </c>
      <c r="O4" s="63" t="s">
        <v>345</v>
      </c>
      <c r="P4" s="58" t="s">
        <v>346</v>
      </c>
    </row>
    <row r="5" ht="18" customHeight="1" spans="1:16">
      <c r="A5" s="79" t="s">
        <v>347</v>
      </c>
      <c r="B5" s="79" t="s">
        <v>348</v>
      </c>
      <c r="C5" s="79" t="s">
        <v>349</v>
      </c>
      <c r="D5" s="63"/>
      <c r="E5" s="59"/>
      <c r="F5" s="63"/>
      <c r="G5" s="80"/>
      <c r="H5" s="71"/>
      <c r="I5" s="63"/>
      <c r="J5" s="63" t="s">
        <v>347</v>
      </c>
      <c r="K5" s="63" t="s">
        <v>348</v>
      </c>
      <c r="L5" s="63" t="s">
        <v>347</v>
      </c>
      <c r="M5" s="63" t="s">
        <v>348</v>
      </c>
      <c r="N5" s="74"/>
      <c r="O5" s="63"/>
      <c r="P5" s="58"/>
    </row>
    <row r="6" customHeight="1" spans="1:16">
      <c r="A6" s="66" t="s">
        <v>168</v>
      </c>
      <c r="B6" s="66" t="s">
        <v>168</v>
      </c>
      <c r="C6" s="66" t="s">
        <v>168</v>
      </c>
      <c r="D6" s="66" t="s">
        <v>168</v>
      </c>
      <c r="E6" s="66" t="s">
        <v>168</v>
      </c>
      <c r="F6" s="81" t="s">
        <v>168</v>
      </c>
      <c r="G6" s="66" t="s">
        <v>168</v>
      </c>
      <c r="H6" s="66" t="s">
        <v>168</v>
      </c>
      <c r="I6" s="66" t="s">
        <v>168</v>
      </c>
      <c r="J6" s="66" t="s">
        <v>168</v>
      </c>
      <c r="K6" s="66" t="s">
        <v>168</v>
      </c>
      <c r="L6" s="66" t="s">
        <v>168</v>
      </c>
      <c r="M6" s="66" t="s">
        <v>168</v>
      </c>
      <c r="N6" s="66" t="s">
        <v>168</v>
      </c>
      <c r="O6" s="66" t="s">
        <v>168</v>
      </c>
      <c r="P6" s="66" t="s">
        <v>168</v>
      </c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6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6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6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6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E1" workbookViewId="0">
      <selection activeCell="K1" sqref="A$1:AC$104857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12.3777777777778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0" width="6.83333333333333" customWidth="1"/>
    <col min="11" max="11" width="12.3777777777778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  <col min="21" max="21" width="13.2111111111111" customWidth="1"/>
    <col min="22" max="28" width="9.16666666666667" customWidth="1"/>
    <col min="29" max="29" width="13.2111111111111" customWidth="1"/>
    <col min="30" max="16384" width="9.16666666666667" customWidth="1"/>
  </cols>
  <sheetData>
    <row r="1" ht="30" customHeight="1" spans="1:1">
      <c r="A1" s="56" t="s">
        <v>36</v>
      </c>
    </row>
    <row r="2" ht="28.5" customHeight="1" spans="1:29">
      <c r="A2" s="57" t="s">
        <v>350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6" t="s">
        <v>45</v>
      </c>
    </row>
    <row r="4" ht="17.25" customHeight="1" spans="1:29">
      <c r="A4" s="58" t="s">
        <v>148</v>
      </c>
      <c r="B4" s="58" t="s">
        <v>149</v>
      </c>
      <c r="C4" s="59" t="s">
        <v>351</v>
      </c>
      <c r="D4" s="60"/>
      <c r="E4" s="60"/>
      <c r="F4" s="60"/>
      <c r="G4" s="60"/>
      <c r="H4" s="60"/>
      <c r="I4" s="60"/>
      <c r="J4" s="60"/>
      <c r="K4" s="71"/>
      <c r="L4" s="59" t="s">
        <v>352</v>
      </c>
      <c r="M4" s="60"/>
      <c r="N4" s="60"/>
      <c r="O4" s="60"/>
      <c r="P4" s="60"/>
      <c r="Q4" s="60"/>
      <c r="R4" s="60"/>
      <c r="S4" s="60"/>
      <c r="T4" s="71"/>
      <c r="U4" s="59" t="s">
        <v>353</v>
      </c>
      <c r="V4" s="60"/>
      <c r="W4" s="60"/>
      <c r="X4" s="60"/>
      <c r="Y4" s="60"/>
      <c r="Z4" s="60"/>
      <c r="AA4" s="60"/>
      <c r="AB4" s="60"/>
      <c r="AC4" s="71"/>
    </row>
    <row r="5" ht="17.25" customHeight="1" spans="1:29">
      <c r="A5" s="58"/>
      <c r="B5" s="58"/>
      <c r="C5" s="61" t="s">
        <v>151</v>
      </c>
      <c r="D5" s="59" t="s">
        <v>354</v>
      </c>
      <c r="E5" s="60"/>
      <c r="F5" s="60"/>
      <c r="G5" s="60"/>
      <c r="H5" s="60"/>
      <c r="I5" s="71"/>
      <c r="J5" s="72" t="s">
        <v>355</v>
      </c>
      <c r="K5" s="72" t="s">
        <v>356</v>
      </c>
      <c r="L5" s="61" t="s">
        <v>151</v>
      </c>
      <c r="M5" s="59" t="s">
        <v>354</v>
      </c>
      <c r="N5" s="60"/>
      <c r="O5" s="60"/>
      <c r="P5" s="60"/>
      <c r="Q5" s="60"/>
      <c r="R5" s="71"/>
      <c r="S5" s="72" t="s">
        <v>355</v>
      </c>
      <c r="T5" s="72" t="s">
        <v>356</v>
      </c>
      <c r="U5" s="61" t="s">
        <v>151</v>
      </c>
      <c r="V5" s="59" t="s">
        <v>354</v>
      </c>
      <c r="W5" s="60"/>
      <c r="X5" s="60"/>
      <c r="Y5" s="60"/>
      <c r="Z5" s="60"/>
      <c r="AA5" s="71"/>
      <c r="AB5" s="72" t="s">
        <v>355</v>
      </c>
      <c r="AC5" s="72" t="s">
        <v>356</v>
      </c>
    </row>
    <row r="6" ht="23.25" customHeight="1" spans="1:29">
      <c r="A6" s="58"/>
      <c r="B6" s="58"/>
      <c r="C6" s="62"/>
      <c r="D6" s="63" t="s">
        <v>159</v>
      </c>
      <c r="E6" s="63" t="s">
        <v>357</v>
      </c>
      <c r="F6" s="63" t="s">
        <v>358</v>
      </c>
      <c r="G6" s="63" t="s">
        <v>359</v>
      </c>
      <c r="H6" s="63"/>
      <c r="I6" s="63"/>
      <c r="J6" s="73"/>
      <c r="K6" s="73"/>
      <c r="L6" s="62"/>
      <c r="M6" s="63" t="s">
        <v>159</v>
      </c>
      <c r="N6" s="63" t="s">
        <v>357</v>
      </c>
      <c r="O6" s="63" t="s">
        <v>358</v>
      </c>
      <c r="P6" s="63" t="s">
        <v>359</v>
      </c>
      <c r="Q6" s="63"/>
      <c r="R6" s="63"/>
      <c r="S6" s="73"/>
      <c r="T6" s="73"/>
      <c r="U6" s="62"/>
      <c r="V6" s="63" t="s">
        <v>159</v>
      </c>
      <c r="W6" s="63" t="s">
        <v>357</v>
      </c>
      <c r="X6" s="63" t="s">
        <v>358</v>
      </c>
      <c r="Y6" s="63" t="s">
        <v>359</v>
      </c>
      <c r="Z6" s="63"/>
      <c r="AA6" s="63"/>
      <c r="AB6" s="73"/>
      <c r="AC6" s="73"/>
    </row>
    <row r="7" ht="26.25" customHeight="1" spans="1:29">
      <c r="A7" s="58"/>
      <c r="B7" s="58"/>
      <c r="C7" s="64"/>
      <c r="D7" s="63"/>
      <c r="E7" s="63"/>
      <c r="F7" s="63"/>
      <c r="G7" s="65" t="s">
        <v>159</v>
      </c>
      <c r="H7" s="65" t="s">
        <v>360</v>
      </c>
      <c r="I7" s="65" t="s">
        <v>361</v>
      </c>
      <c r="J7" s="74"/>
      <c r="K7" s="74"/>
      <c r="L7" s="64"/>
      <c r="M7" s="63"/>
      <c r="N7" s="63"/>
      <c r="O7" s="63"/>
      <c r="P7" s="65" t="s">
        <v>159</v>
      </c>
      <c r="Q7" s="65" t="s">
        <v>360</v>
      </c>
      <c r="R7" s="65" t="s">
        <v>361</v>
      </c>
      <c r="S7" s="74"/>
      <c r="T7" s="74"/>
      <c r="U7" s="64"/>
      <c r="V7" s="63"/>
      <c r="W7" s="63"/>
      <c r="X7" s="63"/>
      <c r="Y7" s="65" t="s">
        <v>159</v>
      </c>
      <c r="Z7" s="65" t="s">
        <v>360</v>
      </c>
      <c r="AA7" s="65" t="s">
        <v>361</v>
      </c>
      <c r="AB7" s="74"/>
      <c r="AC7" s="74"/>
    </row>
    <row r="8" ht="17.25" customHeight="1" spans="1:29">
      <c r="A8" s="66" t="s">
        <v>168</v>
      </c>
      <c r="B8" s="66" t="s">
        <v>168</v>
      </c>
      <c r="C8" s="66" t="s">
        <v>168</v>
      </c>
      <c r="D8" s="66" t="s">
        <v>168</v>
      </c>
      <c r="E8" s="66" t="s">
        <v>168</v>
      </c>
      <c r="F8" s="66" t="s">
        <v>168</v>
      </c>
      <c r="G8" s="66" t="s">
        <v>168</v>
      </c>
      <c r="H8" s="66" t="s">
        <v>168</v>
      </c>
      <c r="I8" s="66" t="s">
        <v>168</v>
      </c>
      <c r="J8" s="66" t="s">
        <v>168</v>
      </c>
      <c r="K8" s="66" t="s">
        <v>168</v>
      </c>
      <c r="L8" s="66" t="s">
        <v>168</v>
      </c>
      <c r="M8" s="66" t="s">
        <v>168</v>
      </c>
      <c r="N8" s="66" t="s">
        <v>168</v>
      </c>
      <c r="O8" s="66" t="s">
        <v>168</v>
      </c>
      <c r="P8" s="66" t="s">
        <v>168</v>
      </c>
      <c r="Q8" s="66" t="s">
        <v>168</v>
      </c>
      <c r="R8" s="66" t="s">
        <v>168</v>
      </c>
      <c r="S8" s="66" t="s">
        <v>168</v>
      </c>
      <c r="T8" s="66" t="s">
        <v>168</v>
      </c>
      <c r="U8" s="66" t="s">
        <v>168</v>
      </c>
      <c r="V8" s="66" t="s">
        <v>168</v>
      </c>
      <c r="W8" s="66" t="s">
        <v>168</v>
      </c>
      <c r="X8" s="66" t="s">
        <v>168</v>
      </c>
      <c r="Y8" s="66" t="s">
        <v>168</v>
      </c>
      <c r="Z8" s="66" t="s">
        <v>168</v>
      </c>
      <c r="AA8" s="66" t="s">
        <v>168</v>
      </c>
      <c r="AB8" s="66" t="s">
        <v>168</v>
      </c>
      <c r="AC8" s="66" t="s">
        <v>168</v>
      </c>
    </row>
    <row r="9" customHeight="1" spans="1:29">
      <c r="A9" s="67" t="s">
        <v>161</v>
      </c>
      <c r="B9" s="67" t="s">
        <v>151</v>
      </c>
      <c r="C9" s="68">
        <v>37000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37000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-37000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-37000</v>
      </c>
    </row>
    <row r="10" customHeight="1" spans="1:29">
      <c r="A10" s="67" t="s">
        <v>162</v>
      </c>
      <c r="B10" s="67" t="s">
        <v>163</v>
      </c>
      <c r="C10" s="68">
        <v>37000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37000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-37000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-37000</v>
      </c>
    </row>
    <row r="11" customHeight="1" spans="1:29">
      <c r="A11" s="67" t="s">
        <v>164</v>
      </c>
      <c r="B11" s="67" t="s">
        <v>165</v>
      </c>
      <c r="C11" s="68">
        <v>37000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37000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-37000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-37000</v>
      </c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6" workbookViewId="0">
      <selection activeCell="E38" sqref="E38:E39"/>
    </sheetView>
  </sheetViews>
  <sheetFormatPr defaultColWidth="12" defaultRowHeight="15.7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362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363</v>
      </c>
      <c r="B5" s="10"/>
      <c r="C5" s="10"/>
      <c r="D5" s="15" t="s">
        <v>364</v>
      </c>
      <c r="E5" s="15"/>
      <c r="F5" s="15"/>
    </row>
    <row r="6" ht="21.95" customHeight="1" spans="1:6">
      <c r="A6" s="12" t="s">
        <v>365</v>
      </c>
      <c r="B6" s="13"/>
      <c r="C6" s="13"/>
      <c r="D6" s="14" t="s">
        <v>366</v>
      </c>
      <c r="E6" s="14"/>
      <c r="F6" s="14"/>
    </row>
    <row r="7" ht="21.95" customHeight="1" spans="1:6">
      <c r="A7" s="17" t="s">
        <v>367</v>
      </c>
      <c r="B7" s="18"/>
      <c r="C7" s="19"/>
      <c r="D7" s="20" t="s">
        <v>368</v>
      </c>
      <c r="E7" s="14">
        <v>14.04</v>
      </c>
      <c r="F7" s="14"/>
    </row>
    <row r="8" ht="21.95" customHeight="1" spans="1:6">
      <c r="A8" s="21"/>
      <c r="B8" s="22"/>
      <c r="C8" s="23"/>
      <c r="D8" s="20" t="s">
        <v>369</v>
      </c>
      <c r="E8" s="14">
        <v>14.04</v>
      </c>
      <c r="F8" s="14"/>
    </row>
    <row r="9" ht="21.95" customHeight="1" spans="1:6">
      <c r="A9" s="24"/>
      <c r="B9" s="51"/>
      <c r="C9" s="23"/>
      <c r="D9" s="20" t="s">
        <v>370</v>
      </c>
      <c r="E9" s="52"/>
      <c r="F9" s="53"/>
    </row>
    <row r="10" ht="21.95" customHeight="1" spans="1:6">
      <c r="A10" s="15" t="s">
        <v>371</v>
      </c>
      <c r="B10" s="20" t="s">
        <v>372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373</v>
      </c>
      <c r="B12" s="14" t="s">
        <v>374</v>
      </c>
      <c r="C12" s="14" t="s">
        <v>375</v>
      </c>
      <c r="D12" s="14" t="s">
        <v>376</v>
      </c>
      <c r="E12" s="14" t="s">
        <v>377</v>
      </c>
      <c r="F12" s="14" t="s">
        <v>180</v>
      </c>
    </row>
    <row r="13" ht="21.95" customHeight="1" spans="1:6">
      <c r="A13" s="14"/>
      <c r="B13" s="14" t="s">
        <v>378</v>
      </c>
      <c r="C13" s="14" t="s">
        <v>379</v>
      </c>
      <c r="D13" s="20" t="s">
        <v>380</v>
      </c>
      <c r="E13" s="54">
        <v>1</v>
      </c>
      <c r="F13" s="16"/>
    </row>
    <row r="14" ht="21.95" customHeight="1" spans="1:6">
      <c r="A14" s="14"/>
      <c r="B14" s="15"/>
      <c r="C14" s="14"/>
      <c r="D14" s="20" t="s">
        <v>381</v>
      </c>
      <c r="E14" s="54">
        <v>1</v>
      </c>
      <c r="F14" s="16"/>
    </row>
    <row r="15" ht="21.95" customHeight="1" spans="1:6">
      <c r="A15" s="14"/>
      <c r="B15" s="15"/>
      <c r="C15" s="14"/>
      <c r="D15" s="20" t="s">
        <v>382</v>
      </c>
      <c r="E15" s="54">
        <v>1</v>
      </c>
      <c r="F15" s="16"/>
    </row>
    <row r="16" ht="21.95" customHeight="1" spans="1:6">
      <c r="A16" s="14"/>
      <c r="B16" s="15"/>
      <c r="C16" s="14" t="s">
        <v>383</v>
      </c>
      <c r="D16" s="20" t="s">
        <v>384</v>
      </c>
      <c r="E16" s="54" t="s">
        <v>385</v>
      </c>
      <c r="F16" s="16"/>
    </row>
    <row r="17" ht="21.95" customHeight="1" spans="1:6">
      <c r="A17" s="14"/>
      <c r="B17" s="15"/>
      <c r="C17" s="14"/>
      <c r="D17" s="20" t="s">
        <v>386</v>
      </c>
      <c r="E17" s="54">
        <v>0.0803</v>
      </c>
      <c r="F17" s="16"/>
    </row>
    <row r="18" ht="21.95" customHeight="1" spans="1:6">
      <c r="A18" s="14"/>
      <c r="B18" s="15"/>
      <c r="C18" s="14"/>
      <c r="D18" s="20"/>
      <c r="E18" s="54"/>
      <c r="F18" s="16"/>
    </row>
    <row r="19" ht="21.95" customHeight="1" spans="1:6">
      <c r="A19" s="14"/>
      <c r="B19" s="15"/>
      <c r="C19" s="14" t="s">
        <v>387</v>
      </c>
      <c r="D19" s="20" t="s">
        <v>388</v>
      </c>
      <c r="E19" s="20" t="s">
        <v>389</v>
      </c>
      <c r="F19" s="16"/>
    </row>
    <row r="20" ht="21.95" customHeight="1" spans="1:6">
      <c r="A20" s="14"/>
      <c r="B20" s="15"/>
      <c r="C20" s="14"/>
      <c r="D20" s="20" t="s">
        <v>390</v>
      </c>
      <c r="E20" s="20" t="s">
        <v>391</v>
      </c>
      <c r="F20" s="16"/>
    </row>
    <row r="21" ht="21.95" customHeight="1" spans="1:6">
      <c r="A21" s="14"/>
      <c r="B21" s="15"/>
      <c r="C21" s="14"/>
      <c r="D21" s="20" t="s">
        <v>392</v>
      </c>
      <c r="E21" s="20" t="s">
        <v>393</v>
      </c>
      <c r="F21" s="16"/>
    </row>
    <row r="22" ht="21.95" customHeight="1" spans="1:6">
      <c r="A22" s="14"/>
      <c r="B22" s="15"/>
      <c r="C22" s="14" t="s">
        <v>394</v>
      </c>
      <c r="D22" s="20" t="s">
        <v>395</v>
      </c>
      <c r="E22" s="54">
        <v>1</v>
      </c>
      <c r="F22" s="16"/>
    </row>
    <row r="23" ht="21.95" customHeight="1" spans="1:6">
      <c r="A23" s="14"/>
      <c r="B23" s="15"/>
      <c r="C23" s="14"/>
      <c r="D23" s="20" t="s">
        <v>396</v>
      </c>
      <c r="E23" s="54">
        <v>1</v>
      </c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397</v>
      </c>
      <c r="C25" s="14" t="s">
        <v>398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399</v>
      </c>
      <c r="D28" s="20" t="s">
        <v>400</v>
      </c>
      <c r="E28" s="54" t="s">
        <v>401</v>
      </c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402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403</v>
      </c>
      <c r="D34" s="20"/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404</v>
      </c>
      <c r="D37" s="16"/>
      <c r="E37" s="16"/>
      <c r="F37" s="16"/>
    </row>
    <row r="38" ht="21.95" customHeight="1" spans="1:6">
      <c r="A38" s="14"/>
      <c r="B38" s="14" t="s">
        <v>405</v>
      </c>
      <c r="C38" s="14" t="s">
        <v>406</v>
      </c>
      <c r="D38" s="20" t="s">
        <v>407</v>
      </c>
      <c r="E38" s="54" t="s">
        <v>408</v>
      </c>
      <c r="F38" s="15"/>
    </row>
    <row r="39" ht="21.95" customHeight="1" spans="1:6">
      <c r="A39" s="14"/>
      <c r="B39" s="14"/>
      <c r="C39" s="14"/>
      <c r="D39" s="20" t="s">
        <v>409</v>
      </c>
      <c r="E39" s="54" t="s">
        <v>408</v>
      </c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5" t="s">
        <v>410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36" workbookViewId="0">
      <selection activeCell="F12" sqref="F12:G12"/>
    </sheetView>
  </sheetViews>
  <sheetFormatPr defaultColWidth="12" defaultRowHeight="15.7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411</v>
      </c>
      <c r="B5" s="14"/>
      <c r="C5" s="14"/>
      <c r="D5" s="14" t="s">
        <v>163</v>
      </c>
      <c r="E5" s="14"/>
      <c r="F5" s="14"/>
      <c r="G5" s="14"/>
      <c r="H5" s="14"/>
    </row>
    <row r="6" ht="21.95" customHeight="1" spans="1:8">
      <c r="A6" s="14" t="s">
        <v>412</v>
      </c>
      <c r="B6" s="14" t="s">
        <v>413</v>
      </c>
      <c r="C6" s="14"/>
      <c r="D6" s="15" t="s">
        <v>414</v>
      </c>
      <c r="E6" s="15"/>
      <c r="F6" s="15" t="s">
        <v>415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416</v>
      </c>
      <c r="G7" s="15" t="s">
        <v>417</v>
      </c>
      <c r="H7" s="15" t="s">
        <v>418</v>
      </c>
    </row>
    <row r="8" ht="21.95" customHeight="1" spans="1:8">
      <c r="A8" s="14"/>
      <c r="B8" s="14" t="s">
        <v>419</v>
      </c>
      <c r="C8" s="14"/>
      <c r="D8" s="14" t="s">
        <v>420</v>
      </c>
      <c r="E8" s="14"/>
      <c r="F8" s="16">
        <v>10</v>
      </c>
      <c r="G8" s="16">
        <v>10</v>
      </c>
      <c r="H8" s="16"/>
    </row>
    <row r="9" ht="21.95" customHeight="1" spans="1:8">
      <c r="A9" s="14"/>
      <c r="B9" s="14" t="s">
        <v>421</v>
      </c>
      <c r="C9" s="14"/>
      <c r="D9" s="14" t="s">
        <v>422</v>
      </c>
      <c r="E9" s="14"/>
      <c r="F9" s="16">
        <v>15.25</v>
      </c>
      <c r="G9" s="16">
        <v>15.25</v>
      </c>
      <c r="H9" s="16"/>
    </row>
    <row r="10" ht="21.95" customHeight="1" spans="1:8">
      <c r="A10" s="14"/>
      <c r="B10" s="14" t="s">
        <v>423</v>
      </c>
      <c r="C10" s="14"/>
      <c r="D10" s="14" t="s">
        <v>424</v>
      </c>
      <c r="E10" s="14"/>
      <c r="F10" s="16">
        <v>143.58</v>
      </c>
      <c r="G10" s="16">
        <v>143.58</v>
      </c>
      <c r="H10" s="16"/>
    </row>
    <row r="11" ht="21.95" customHeight="1" spans="1:8">
      <c r="A11" s="14"/>
      <c r="B11" s="14" t="s">
        <v>404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425</v>
      </c>
      <c r="C12" s="14"/>
      <c r="D12" s="14"/>
      <c r="E12" s="15"/>
      <c r="F12" s="16">
        <f>F8+F9+F10</f>
        <v>168.83</v>
      </c>
      <c r="G12" s="16">
        <f>G8+G9+G10</f>
        <v>168.83</v>
      </c>
      <c r="H12" s="16"/>
    </row>
    <row r="13" ht="74" customHeight="1" spans="1:8">
      <c r="A13" s="15" t="s">
        <v>426</v>
      </c>
      <c r="B13" s="40" t="s">
        <v>427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428</v>
      </c>
      <c r="B14" s="15" t="s">
        <v>374</v>
      </c>
      <c r="C14" s="15" t="s">
        <v>375</v>
      </c>
      <c r="D14" s="15"/>
      <c r="E14" s="15" t="s">
        <v>376</v>
      </c>
      <c r="F14" s="15"/>
      <c r="G14" s="15" t="s">
        <v>377</v>
      </c>
      <c r="H14" s="15"/>
    </row>
    <row r="15" ht="21.95" customHeight="1" spans="1:8">
      <c r="A15" s="15"/>
      <c r="B15" s="15" t="s">
        <v>429</v>
      </c>
      <c r="C15" s="15" t="s">
        <v>379</v>
      </c>
      <c r="D15" s="15"/>
      <c r="E15" s="42" t="s">
        <v>380</v>
      </c>
      <c r="F15" s="42"/>
      <c r="G15" s="43">
        <v>1</v>
      </c>
      <c r="H15" s="44"/>
    </row>
    <row r="16" ht="21.95" customHeight="1" spans="1:8">
      <c r="A16" s="15"/>
      <c r="B16" s="15"/>
      <c r="C16" s="15"/>
      <c r="D16" s="15"/>
      <c r="E16" s="42" t="s">
        <v>381</v>
      </c>
      <c r="F16" s="42"/>
      <c r="G16" s="43">
        <v>1</v>
      </c>
      <c r="H16" s="44"/>
    </row>
    <row r="17" ht="21.95" customHeight="1" spans="1:8">
      <c r="A17" s="15"/>
      <c r="B17" s="15"/>
      <c r="C17" s="15"/>
      <c r="D17" s="15"/>
      <c r="E17" s="42" t="s">
        <v>382</v>
      </c>
      <c r="F17" s="42"/>
      <c r="G17" s="43">
        <v>1</v>
      </c>
      <c r="H17" s="44"/>
    </row>
    <row r="18" ht="21.95" customHeight="1" spans="1:8">
      <c r="A18" s="15"/>
      <c r="B18" s="15"/>
      <c r="C18" s="14" t="s">
        <v>383</v>
      </c>
      <c r="D18" s="14"/>
      <c r="E18" s="45" t="s">
        <v>384</v>
      </c>
      <c r="F18" s="44"/>
      <c r="G18" s="44" t="s">
        <v>385</v>
      </c>
      <c r="H18" s="44"/>
    </row>
    <row r="19" ht="21.95" customHeight="1" spans="1:8">
      <c r="A19" s="15"/>
      <c r="B19" s="15"/>
      <c r="C19" s="14"/>
      <c r="D19" s="14"/>
      <c r="E19" s="45" t="s">
        <v>386</v>
      </c>
      <c r="F19" s="44"/>
      <c r="G19" s="46">
        <v>0.0803</v>
      </c>
      <c r="H19" s="46"/>
    </row>
    <row r="20" ht="21.95" customHeight="1" spans="1:8">
      <c r="A20" s="15"/>
      <c r="B20" s="15"/>
      <c r="C20" s="14"/>
      <c r="D20" s="14"/>
      <c r="E20" s="45" t="s">
        <v>430</v>
      </c>
      <c r="F20" s="30"/>
      <c r="G20" s="44"/>
      <c r="H20" s="44"/>
    </row>
    <row r="21" ht="21.95" customHeight="1" spans="1:8">
      <c r="A21" s="15"/>
      <c r="B21" s="15"/>
      <c r="C21" s="14" t="s">
        <v>387</v>
      </c>
      <c r="D21" s="14"/>
      <c r="E21" s="45" t="s">
        <v>388</v>
      </c>
      <c r="F21" s="30"/>
      <c r="G21" s="44" t="s">
        <v>389</v>
      </c>
      <c r="H21" s="44"/>
    </row>
    <row r="22" ht="21.95" customHeight="1" spans="1:8">
      <c r="A22" s="15"/>
      <c r="B22" s="15"/>
      <c r="C22" s="14"/>
      <c r="D22" s="14"/>
      <c r="E22" s="45" t="s">
        <v>390</v>
      </c>
      <c r="F22" s="44"/>
      <c r="G22" s="47" t="s">
        <v>391</v>
      </c>
      <c r="H22" s="47"/>
    </row>
    <row r="23" ht="21.95" customHeight="1" spans="1:8">
      <c r="A23" s="15"/>
      <c r="B23" s="15"/>
      <c r="C23" s="14"/>
      <c r="D23" s="14"/>
      <c r="E23" s="45" t="s">
        <v>392</v>
      </c>
      <c r="F23" s="44"/>
      <c r="G23" s="44" t="s">
        <v>393</v>
      </c>
      <c r="H23" s="44"/>
    </row>
    <row r="24" ht="21.95" customHeight="1" spans="1:8">
      <c r="A24" s="15"/>
      <c r="B24" s="15"/>
      <c r="C24" s="14" t="s">
        <v>394</v>
      </c>
      <c r="D24" s="14"/>
      <c r="E24" s="45" t="s">
        <v>395</v>
      </c>
      <c r="F24" s="44"/>
      <c r="G24" s="43">
        <v>1</v>
      </c>
      <c r="H24" s="44"/>
    </row>
    <row r="25" ht="21.95" customHeight="1" spans="1:8">
      <c r="A25" s="15"/>
      <c r="B25" s="15"/>
      <c r="C25" s="14"/>
      <c r="D25" s="14"/>
      <c r="E25" s="45" t="s">
        <v>396</v>
      </c>
      <c r="F25" s="44"/>
      <c r="G25" s="43">
        <v>2</v>
      </c>
      <c r="H25" s="44"/>
    </row>
    <row r="26" ht="21.95" customHeight="1" spans="1:8">
      <c r="A26" s="15"/>
      <c r="B26" s="15"/>
      <c r="C26" s="14"/>
      <c r="D26" s="14"/>
      <c r="E26" s="45" t="s">
        <v>430</v>
      </c>
      <c r="F26" s="44"/>
      <c r="G26" s="44"/>
      <c r="H26" s="44"/>
    </row>
    <row r="27" ht="21.95" customHeight="1" spans="1:8">
      <c r="A27" s="15"/>
      <c r="B27" s="15" t="s">
        <v>431</v>
      </c>
      <c r="C27" s="14" t="s">
        <v>398</v>
      </c>
      <c r="D27" s="14"/>
      <c r="E27" s="45" t="s">
        <v>432</v>
      </c>
      <c r="F27" s="44"/>
      <c r="G27" s="44"/>
      <c r="H27" s="44"/>
    </row>
    <row r="28" ht="21.95" customHeight="1" spans="1:8">
      <c r="A28" s="15"/>
      <c r="B28" s="15"/>
      <c r="C28" s="14"/>
      <c r="D28" s="14"/>
      <c r="E28" s="45" t="s">
        <v>433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5" t="s">
        <v>430</v>
      </c>
      <c r="F29" s="44"/>
      <c r="G29" s="44"/>
      <c r="H29" s="44"/>
    </row>
    <row r="30" ht="21.95" customHeight="1" spans="1:8">
      <c r="A30" s="15"/>
      <c r="B30" s="15"/>
      <c r="C30" s="14" t="s">
        <v>399</v>
      </c>
      <c r="D30" s="14"/>
      <c r="E30" s="48" t="s">
        <v>400</v>
      </c>
      <c r="F30" s="48"/>
      <c r="G30" s="44" t="s">
        <v>385</v>
      </c>
      <c r="H30" s="44"/>
    </row>
    <row r="31" ht="21.95" customHeight="1" spans="1:8">
      <c r="A31" s="15"/>
      <c r="B31" s="15"/>
      <c r="C31" s="14"/>
      <c r="D31" s="14"/>
      <c r="E31" s="45" t="s">
        <v>433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5" t="s">
        <v>430</v>
      </c>
      <c r="F32" s="44"/>
      <c r="G32" s="44"/>
      <c r="H32" s="44"/>
    </row>
    <row r="33" ht="21.95" customHeight="1" spans="1:8">
      <c r="A33" s="15"/>
      <c r="B33" s="15"/>
      <c r="C33" s="14" t="s">
        <v>402</v>
      </c>
      <c r="D33" s="14"/>
      <c r="E33" s="45" t="s">
        <v>432</v>
      </c>
      <c r="F33" s="44"/>
      <c r="G33" s="44"/>
      <c r="H33" s="44"/>
    </row>
    <row r="34" ht="21.95" customHeight="1" spans="1:8">
      <c r="A34" s="15"/>
      <c r="B34" s="15"/>
      <c r="C34" s="14"/>
      <c r="D34" s="14"/>
      <c r="E34" s="45" t="s">
        <v>433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5" t="s">
        <v>430</v>
      </c>
      <c r="F35" s="44"/>
      <c r="G35" s="44"/>
      <c r="H35" s="44"/>
    </row>
    <row r="36" ht="21.95" customHeight="1" spans="1:8">
      <c r="A36" s="15"/>
      <c r="B36" s="15"/>
      <c r="C36" s="14" t="s">
        <v>403</v>
      </c>
      <c r="D36" s="14"/>
      <c r="E36" s="45" t="s">
        <v>432</v>
      </c>
      <c r="F36" s="44"/>
      <c r="G36" s="44"/>
      <c r="H36" s="44"/>
    </row>
    <row r="37" ht="21.95" customHeight="1" spans="1:8">
      <c r="A37" s="15"/>
      <c r="B37" s="15"/>
      <c r="C37" s="14"/>
      <c r="D37" s="14"/>
      <c r="E37" s="45" t="s">
        <v>433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5" t="s">
        <v>430</v>
      </c>
      <c r="F38" s="44"/>
      <c r="G38" s="44"/>
      <c r="H38" s="44"/>
    </row>
    <row r="39" ht="21.95" customHeight="1" spans="1:8">
      <c r="A39" s="15"/>
      <c r="B39" s="14" t="s">
        <v>405</v>
      </c>
      <c r="C39" s="14" t="s">
        <v>406</v>
      </c>
      <c r="D39" s="14"/>
      <c r="E39" s="42" t="s">
        <v>407</v>
      </c>
      <c r="F39" s="42"/>
      <c r="G39" s="44" t="s">
        <v>408</v>
      </c>
      <c r="H39" s="44"/>
    </row>
    <row r="40" ht="21.95" customHeight="1" spans="1:8">
      <c r="A40" s="15"/>
      <c r="B40" s="14"/>
      <c r="C40" s="14"/>
      <c r="D40" s="14"/>
      <c r="E40" s="42" t="s">
        <v>409</v>
      </c>
      <c r="F40" s="42"/>
      <c r="G40" s="44" t="s">
        <v>408</v>
      </c>
      <c r="H40" s="44"/>
    </row>
    <row r="41" ht="21.95" customHeight="1" spans="1:8">
      <c r="A41" s="15"/>
      <c r="B41" s="14"/>
      <c r="C41" s="14"/>
      <c r="D41" s="14"/>
      <c r="E41" s="45" t="s">
        <v>430</v>
      </c>
      <c r="F41" s="44"/>
      <c r="G41" s="44"/>
      <c r="H41" s="44"/>
    </row>
    <row r="42" s="36" customFormat="1" ht="24" customHeight="1" spans="1:8">
      <c r="A42" s="49" t="s">
        <v>434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5.7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363</v>
      </c>
      <c r="B5" s="10"/>
      <c r="C5" s="10"/>
      <c r="D5" s="9"/>
      <c r="E5" s="10"/>
      <c r="F5" s="10"/>
      <c r="G5" s="11"/>
    </row>
    <row r="6" ht="21.95" customHeight="1" spans="1:7">
      <c r="A6" s="12" t="s">
        <v>365</v>
      </c>
      <c r="B6" s="13"/>
      <c r="C6" s="13"/>
      <c r="D6" s="14"/>
      <c r="E6" s="14"/>
      <c r="F6" s="15" t="s">
        <v>435</v>
      </c>
      <c r="G6" s="16"/>
    </row>
    <row r="7" ht="21.95" customHeight="1" spans="1:7">
      <c r="A7" s="17" t="s">
        <v>367</v>
      </c>
      <c r="B7" s="18"/>
      <c r="C7" s="19"/>
      <c r="D7" s="20" t="s">
        <v>368</v>
      </c>
      <c r="E7" s="20"/>
      <c r="F7" s="16" t="s">
        <v>436</v>
      </c>
      <c r="G7" s="16"/>
    </row>
    <row r="8" ht="21.95" customHeight="1" spans="1:7">
      <c r="A8" s="21"/>
      <c r="B8" s="22"/>
      <c r="C8" s="23"/>
      <c r="D8" s="20" t="s">
        <v>369</v>
      </c>
      <c r="E8" s="20"/>
      <c r="F8" s="16" t="s">
        <v>437</v>
      </c>
      <c r="G8" s="16"/>
    </row>
    <row r="9" ht="21.95" customHeight="1" spans="1:7">
      <c r="A9" s="24"/>
      <c r="B9" s="25"/>
      <c r="C9" s="26"/>
      <c r="D9" s="20" t="s">
        <v>370</v>
      </c>
      <c r="E9" s="20"/>
      <c r="F9" s="16" t="s">
        <v>438</v>
      </c>
      <c r="G9" s="16"/>
    </row>
    <row r="10" ht="21.95" customHeight="1" spans="1:7">
      <c r="A10" s="15" t="s">
        <v>371</v>
      </c>
      <c r="B10" s="12" t="s">
        <v>439</v>
      </c>
      <c r="C10" s="13"/>
      <c r="D10" s="13"/>
      <c r="E10" s="27"/>
      <c r="F10" s="9" t="s">
        <v>440</v>
      </c>
      <c r="G10" s="11"/>
    </row>
    <row r="11" ht="101" customHeight="1" spans="1:7">
      <c r="A11" s="28"/>
      <c r="B11" s="29" t="s">
        <v>441</v>
      </c>
      <c r="C11" s="29"/>
      <c r="D11" s="29"/>
      <c r="E11" s="29"/>
      <c r="F11" s="30" t="s">
        <v>441</v>
      </c>
      <c r="G11" s="31"/>
    </row>
    <row r="12" ht="24" customHeight="1" spans="1:7">
      <c r="A12" s="14" t="s">
        <v>442</v>
      </c>
      <c r="B12" s="14" t="s">
        <v>374</v>
      </c>
      <c r="C12" s="14" t="s">
        <v>375</v>
      </c>
      <c r="D12" s="12" t="s">
        <v>376</v>
      </c>
      <c r="E12" s="27"/>
      <c r="F12" s="15" t="s">
        <v>377</v>
      </c>
      <c r="G12" s="15" t="s">
        <v>180</v>
      </c>
    </row>
    <row r="13" ht="21.95" customHeight="1" spans="1:7">
      <c r="A13" s="14"/>
      <c r="B13" s="14" t="s">
        <v>378</v>
      </c>
      <c r="C13" s="14" t="s">
        <v>379</v>
      </c>
      <c r="D13" s="32" t="s">
        <v>432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433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430</v>
      </c>
      <c r="E15" s="33"/>
      <c r="F15" s="16"/>
      <c r="G15" s="16"/>
    </row>
    <row r="16" ht="21.95" customHeight="1" spans="1:7">
      <c r="A16" s="14"/>
      <c r="B16" s="15"/>
      <c r="C16" s="14" t="s">
        <v>383</v>
      </c>
      <c r="D16" s="32" t="s">
        <v>432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433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430</v>
      </c>
      <c r="E18" s="33"/>
      <c r="F18" s="16"/>
      <c r="G18" s="16"/>
    </row>
    <row r="19" ht="21.95" customHeight="1" spans="1:7">
      <c r="A19" s="14"/>
      <c r="B19" s="15"/>
      <c r="C19" s="14" t="s">
        <v>387</v>
      </c>
      <c r="D19" s="32" t="s">
        <v>432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433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430</v>
      </c>
      <c r="E21" s="33"/>
      <c r="F21" s="16"/>
      <c r="G21" s="16"/>
    </row>
    <row r="22" ht="21.95" customHeight="1" spans="1:7">
      <c r="A22" s="14"/>
      <c r="B22" s="15"/>
      <c r="C22" s="14" t="s">
        <v>394</v>
      </c>
      <c r="D22" s="32" t="s">
        <v>432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433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430</v>
      </c>
      <c r="E24" s="33"/>
      <c r="F24" s="16"/>
      <c r="G24" s="16"/>
    </row>
    <row r="25" ht="21.95" customHeight="1" spans="1:7">
      <c r="A25" s="14"/>
      <c r="B25" s="14" t="s">
        <v>397</v>
      </c>
      <c r="C25" s="14" t="s">
        <v>398</v>
      </c>
      <c r="D25" s="32" t="s">
        <v>432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433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430</v>
      </c>
      <c r="E27" s="33"/>
      <c r="F27" s="16"/>
      <c r="G27" s="16"/>
    </row>
    <row r="28" ht="21.95" customHeight="1" spans="1:7">
      <c r="A28" s="14"/>
      <c r="B28" s="15"/>
      <c r="C28" s="14" t="s">
        <v>399</v>
      </c>
      <c r="D28" s="32" t="s">
        <v>432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433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430</v>
      </c>
      <c r="E30" s="33"/>
      <c r="F30" s="16"/>
      <c r="G30" s="16"/>
    </row>
    <row r="31" ht="21.95" customHeight="1" spans="1:7">
      <c r="A31" s="14"/>
      <c r="B31" s="15"/>
      <c r="C31" s="14" t="s">
        <v>402</v>
      </c>
      <c r="D31" s="32" t="s">
        <v>432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433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430</v>
      </c>
      <c r="E33" s="33"/>
      <c r="F33" s="16"/>
      <c r="G33" s="16"/>
    </row>
    <row r="34" ht="21.95" customHeight="1" spans="1:7">
      <c r="A34" s="14"/>
      <c r="B34" s="15"/>
      <c r="C34" s="14" t="s">
        <v>403</v>
      </c>
      <c r="D34" s="32" t="s">
        <v>432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433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430</v>
      </c>
      <c r="E36" s="33"/>
      <c r="F36" s="16"/>
      <c r="G36" s="16"/>
    </row>
    <row r="37" ht="21.95" customHeight="1" spans="1:7">
      <c r="A37" s="14"/>
      <c r="B37" s="14" t="s">
        <v>405</v>
      </c>
      <c r="C37" s="14" t="s">
        <v>406</v>
      </c>
      <c r="D37" s="32" t="s">
        <v>432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433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430</v>
      </c>
      <c r="E39" s="33"/>
      <c r="F39" s="16"/>
      <c r="G39" s="16"/>
    </row>
    <row r="40" ht="25" customHeight="1" spans="1:7">
      <c r="A40" s="34" t="s">
        <v>443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_Moomin</cp:lastModifiedBy>
  <cp:revision>1</cp:revision>
  <dcterms:created xsi:type="dcterms:W3CDTF">2018-01-09T01:56:00Z</dcterms:created>
  <dcterms:modified xsi:type="dcterms:W3CDTF">2021-04-30T01:04:02Z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1971D21FE6F340799AEC872DE2A4CCF7</vt:lpwstr>
  </property>
</Properties>
</file>