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5\"/>
    </mc:Choice>
  </mc:AlternateContent>
  <bookViews>
    <workbookView windowWidth="23145" windowHeight="9675"/>
  </bookViews>
  <sheets>
    <sheet name="调整2026年财政常态化帮扶项目资金重新安排项目计划明细表" sheetId="6" r:id="rId1"/>
  </sheets>
  <definedNames>
    <definedName name="_xlnm._FilterDatabase" localSheetId="0" hidden="1">调整2026年财政常态化帮扶项目资金重新安排项目计划明细表!$A$1:$AB$23</definedName>
    <definedName name="_xlnm.Print_Titles" localSheetId="0">调整2026年财政常态化帮扶项目资金重新安排项目计划明细表!$2:$5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<sst xmlns="http://schemas.openxmlformats.org/spreadsheetml/2006/main" count="219" uniqueCount="108">
  <si>
    <t>附件</t>
  </si>
  <si>
    <t>项目结余资金明细表</t>
  </si>
  <si>
    <t>序号</t>
  </si>
  <si>
    <t>项目编号</t>
  </si>
  <si>
    <t>类别</t>
  </si>
  <si>
    <t>项目名称</t>
  </si>
  <si>
    <t>项目内容及建设规模</t>
  </si>
  <si>
    <t>建设期限
(起止时间)</t>
  </si>
  <si>
    <t>绩效目标</t>
  </si>
  <si>
    <t>项目实施地点</t>
  </si>
  <si>
    <t>脱贫村（是/否）</t>
  </si>
  <si>
    <t>重点帮扶镇（是/否）</t>
  </si>
  <si>
    <t>重点帮扶村（是/否）</t>
  </si>
  <si>
    <t>直接受益脱贫人口（含监测对象）</t>
  </si>
  <si>
    <t>受益总人口</t>
  </si>
  <si>
    <t>资金投入（万元）</t>
  </si>
  <si>
    <t>项目责任
单位</t>
  </si>
  <si>
    <t>行业主管部门</t>
  </si>
  <si>
    <t>财政资金
支持环节</t>
  </si>
  <si>
    <t>是否以工代赈</t>
  </si>
  <si>
    <t>四个一批</t>
  </si>
  <si>
    <t>千万工程</t>
  </si>
  <si>
    <t>合计</t>
  </si>
  <si>
    <t>财政衔接资金</t>
  </si>
  <si>
    <t>自筹
或社会投资</t>
  </si>
  <si>
    <t>结余资金</t>
  </si>
  <si>
    <t>镇</t>
  </si>
  <si>
    <t>村</t>
  </si>
  <si>
    <t>户数</t>
  </si>
  <si>
    <t>人数</t>
  </si>
  <si>
    <t>小计</t>
  </si>
  <si>
    <t>中央</t>
  </si>
  <si>
    <t>省级</t>
  </si>
  <si>
    <t>市级</t>
  </si>
  <si>
    <t>县级</t>
  </si>
  <si>
    <t>乡村建设类</t>
  </si>
  <si>
    <t>2026年高家镇水泉路村林麝养殖基地排水渠修复项目</t>
  </si>
  <si>
    <t>桥底悬空加固毛石混凝土(长8m、高4m)；整修桥下游毁坏河床毛石混凝土(37m、均宽5m)；整修桥下游毁坏河床两侧排水渠，修建安全防护设施毛石混凝土(长70m、均高5m)。</t>
  </si>
  <si>
    <t>2026年7-12月</t>
  </si>
  <si>
    <t>资产权属：水泉路村集体经济组织
管护责任单位：水泉路村集体经济组织
管护机制：专人管护，定期巡查，管护经费来源于村级自筹。
绩效目标：改善基础设施条件。项目受益农户235户，817人。</t>
  </si>
  <si>
    <t>高家镇</t>
  </si>
  <si>
    <t>水泉路村</t>
  </si>
  <si>
    <t>否</t>
  </si>
  <si>
    <t>高家镇人民政府</t>
  </si>
  <si>
    <t>区农业农村局</t>
  </si>
  <si>
    <t>项目建设、材料采购、设备采购、工费支出</t>
  </si>
  <si>
    <t>2026年高家镇解甲滩村一组产业路（砂石路）建设项目</t>
  </si>
  <si>
    <t>铺设一组黑沙湾产业路（砂石路）800米，宽3米，铺设一组马家山产业路（砂石路）1200米，共计长2000米，均宽3米，厚度17cm。</t>
  </si>
  <si>
    <t>资产权属：解甲滩村集体经济组织
管护责任单位：解甲滩村集体经济组织
管护机制：专人管护，定期巡查，管护经费来源于村级自筹。
绩效目标：改善基础设施条件，提升农村人居环境。项目受益农户21户138人。</t>
  </si>
  <si>
    <t>解甲滩村</t>
  </si>
  <si>
    <t>调整2026年财政常态化帮扶项目资金重新安排项目计划明细表</t>
  </si>
  <si>
    <t>建设期限(起止时间)</t>
  </si>
  <si>
    <t>项目责任单位</t>
  </si>
  <si>
    <t>财政资金支持环节</t>
  </si>
  <si>
    <t>备注</t>
  </si>
  <si>
    <t>财政常态化帮扶资金</t>
  </si>
  <si>
    <t>2026年神农镇竹园沟村六组慈安便民桥项目</t>
  </si>
  <si>
    <t>建设长11m、宽6m、高3m慈安便民桥1座。</t>
  </si>
  <si>
    <t>2026年9-12月</t>
  </si>
  <si>
    <t>资产权属：竹园沟村村集体
管护责任单位：竹园沟村村委会
绩效目标：改善基础设施条件，项目受益农户75户。</t>
  </si>
  <si>
    <t>神农镇</t>
  </si>
  <si>
    <t>竹园沟村</t>
  </si>
  <si>
    <t>神农镇人民政府</t>
  </si>
  <si>
    <t>区慈善协会</t>
  </si>
  <si>
    <t>项目建设、材料采购、工费支出</t>
  </si>
  <si>
    <t>2026年神农镇夏砑壑村九组瓦峪河慈安便民桥项目</t>
  </si>
  <si>
    <t>建设长4m、宽3m、高2.5m慈安便民桥1座。</t>
  </si>
  <si>
    <t>资产权属：夏砑壑村村集体
管护责任单位：夏砑壑村村委会
绩效目标：改善基础设施条件，项目受益农户90户。</t>
  </si>
  <si>
    <t>夏砑壑村</t>
  </si>
  <si>
    <t>2026年石鼓镇中岩山一组慈安便民桥项目</t>
  </si>
  <si>
    <t>建设长9m、宽3.5m、高5m慈安便民桥1座。</t>
  </si>
  <si>
    <t>资产权属：中岩山村村集体
管护责任单位：中岩山村村委会
绩效目标：改善基础设施条件，项目受益农户61户。</t>
  </si>
  <si>
    <t>石鼓镇</t>
  </si>
  <si>
    <t>中岩山村</t>
  </si>
  <si>
    <t>石鼓镇人民政府</t>
  </si>
  <si>
    <t>2026年马营镇燃灯寺村燃黄路东沙河慈安便民桥项目</t>
  </si>
  <si>
    <t>建设长6m、宽4m、高5m慈安便民桥1座。</t>
  </si>
  <si>
    <t>资产权属：燃灯寺村村集体
管护责任单位：燃灯寺村村委会
绩效目标：改善基础设施条件，项目受益农户750户。</t>
  </si>
  <si>
    <t>马营镇</t>
  </si>
  <si>
    <t>燃灯寺村</t>
  </si>
  <si>
    <t>是</t>
  </si>
  <si>
    <t>马营镇人民政府</t>
  </si>
  <si>
    <t>其它类</t>
  </si>
  <si>
    <t>2026年跨省务工一次性交通补助项目</t>
  </si>
  <si>
    <t>按照跨省外出务工每人发放一次性交通补助500元的标准，向184名跨省务工脱贫人口发放一次性交通补助9.2万元。（其中：高家镇143人7.15万元，神农镇34人1.7万元，八鱼镇7人0.35万元）</t>
  </si>
  <si>
    <t>通过项目实施带动184名脱贫人口外出务工。</t>
  </si>
  <si>
    <t>高家镇、神农镇、八鱼镇</t>
  </si>
  <si>
    <t>42个村</t>
  </si>
  <si>
    <t>补贴资金</t>
  </si>
  <si>
    <t>2026年跨区务工一次性交通补助项目</t>
  </si>
  <si>
    <t>按照省内市外务工每人发放一次性交通补助400元的标准，向23名省内市外务工脱贫人口发放一次性交通补助0.92万元。
按照市内区外务工每人发放一次性交通补助300元的标准，向16名市内区外务工脱贫人口发放一次性交通补助0.48万元。
共计发放省内区外务工一次性交通补助39人，合计1.4万元。</t>
  </si>
  <si>
    <t>通过项目实施带动39名脱贫人口外出务工。</t>
  </si>
  <si>
    <t>21个村</t>
  </si>
  <si>
    <t>2026年八鱼镇八鱼村樱桃产业园道路配套建设项目</t>
  </si>
  <si>
    <t>硬化四组、六组、七组、八组樱桃产业生产路(长2km×宽3.5m×厚0.2m)。</t>
  </si>
  <si>
    <t>资产权属：八鱼村股份经济合作社
管护责任单位：八鱼村股份经济合作社
绩效目标：1.为八鱼村850户3452人产业生产提供便利；2.提升脱贫户、监测户等(51户172人)生产生活条件；3.群众满意度达到90%以上。</t>
  </si>
  <si>
    <t>八鱼镇</t>
  </si>
  <si>
    <t>八鱼村</t>
  </si>
  <si>
    <t>八鱼镇人民政府</t>
  </si>
  <si>
    <t>2026年八鱼镇西塬村农田灌溉渠道项目</t>
  </si>
  <si>
    <t>在一组至八组修建U30田间灌溉渠道4.5km。</t>
  </si>
  <si>
    <t>资产权属：西塬村股份经济合作社
管护责任单位：西塬村股份经济合作社
绩效目标：1.为西塬村456户1810人樱桃产业发展提供灌溉便利；2.提升脱贫户、监测户等(40户129人)生产生活条件；3.助力美丽南山休闲带建设；4.群众满意度达到90%以上。</t>
  </si>
  <si>
    <t>西塬村</t>
  </si>
  <si>
    <t>2026年八鱼镇鱼池村樱桃产业园道路配套建设项目</t>
  </si>
  <si>
    <t>新建硬化产业生产路(1020m×宽3.5m×厚0.2m)，其中：一组庄南150m、五组塬上300m、九组庄西300m、十组庄东270m。</t>
  </si>
  <si>
    <t>资产权属：鱼池村股份经济合作社
管护责任单位：鱼池村股份经济合作社
绩效目标：1.提升乡村振兴人居环境整治水平；2.助力南山观光休闲带建设，进一步调整调优产业结构，促进产业转型升级；3.提升脱贫户、监测户78户237人生产生活条件；4.群众满意度达到90%以上。</t>
  </si>
  <si>
    <t>鱼池村</t>
  </si>
  <si>
    <t>其中2.06万元为2023年结余资金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</si>
</sst>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44">
    <font>
      <sz val="12"/>
      <name val="宋体"/>
      <charset val="134"/>
    </font>
    <font>
      <sz val="36"/>
      <name val="宋体"/>
      <charset val="134"/>
    </font>
    <font>
      <sz val="48"/>
      <name val="黑体"/>
      <charset val="134"/>
    </font>
    <font>
      <sz val="72"/>
      <name val="方正小标宋简体"/>
      <charset val="134"/>
    </font>
    <font>
      <b/>
      <sz val="36"/>
      <name val="黑体"/>
      <charset val="134"/>
    </font>
    <font>
      <b/>
      <sz val="28"/>
      <name val="黑体"/>
      <charset val="134"/>
    </font>
    <font>
      <sz val="36"/>
      <name val="宋体"/>
      <charset val="134"/>
      <scheme val="major"/>
    </font>
    <font>
      <b/>
      <sz val="36"/>
      <name val="宋体"/>
      <charset val="134"/>
      <scheme val="major"/>
    </font>
    <font>
      <sz val="36"/>
      <name val="宋体"/>
      <charset val="134"/>
      <scheme val="minor"/>
    </font>
    <font>
      <sz val="35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20"/>
      <name val="等线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2"/>
      <color rgb="FF000000"/>
      <name val="宋体"/>
      <charset val="134"/>
    </font>
    <font>
      <sz val="11"/>
      <color indexed="8"/>
      <name val="Tahoma"/>
      <charset val="134"/>
    </font>
    <font>
      <sz val="11"/>
      <color indexed="8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indexed="17"/>
      <name val="宋体"/>
      <charset val="134"/>
    </font>
    <font>
      <sz val="11"/>
      <color indexed="17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0" fillId="0" borderId="0">
      <protection locked="0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/>
    <xf numFmtId="0" fontId="36" fillId="0" borderId="0" applyNumberFormat="0" applyFont="0" applyFill="0" applyBorder="0" applyAlignment="0" applyProtection="0"/>
    <xf numFmtId="0" fontId="37" fillId="0" borderId="0"/>
    <xf numFmtId="0" fontId="33" fillId="0" borderId="0" applyProtection="0">
      <alignment vertical="center"/>
    </xf>
    <xf numFmtId="0" fontId="38" fillId="0" borderId="0"/>
    <xf numFmtId="0" fontId="1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36" fillId="0" borderId="0">
      <protection locked="0"/>
    </xf>
    <xf numFmtId="0" fontId="37" fillId="0" borderId="0">
      <alignment vertical="center"/>
    </xf>
    <xf numFmtId="0" fontId="41" fillId="0" borderId="0">
      <protection locked="0"/>
    </xf>
    <xf numFmtId="0" fontId="39" fillId="0" borderId="0"/>
    <xf numFmtId="0" fontId="39" fillId="0" borderId="0">
      <protection locked="0"/>
    </xf>
    <xf numFmtId="0" fontId="33" fillId="0" borderId="0">
      <alignment vertical="center"/>
    </xf>
    <xf numFmtId="0" fontId="36" fillId="0" borderId="0"/>
    <xf numFmtId="0" fontId="42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0" fontId="4" fillId="0" borderId="2" xfId="67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67" applyNumberFormat="1" applyFont="1" applyFill="1" applyBorder="1" applyAlignment="1">
      <alignment horizontal="center" vertical="center" wrapText="1"/>
    </xf>
    <xf numFmtId="0" fontId="4" fillId="0" borderId="5" xfId="67" applyNumberFormat="1" applyFont="1" applyFill="1" applyBorder="1" applyAlignment="1">
      <alignment horizontal="center" vertical="center" wrapText="1"/>
    </xf>
    <xf numFmtId="0" fontId="4" fillId="0" borderId="6" xfId="67" applyNumberFormat="1" applyFont="1" applyFill="1" applyBorder="1" applyAlignment="1">
      <alignment horizontal="center" vertical="center" wrapText="1"/>
    </xf>
    <xf numFmtId="0" fontId="4" fillId="0" borderId="7" xfId="67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项目库明细表_1" xfId="49"/>
    <cellStyle name="差_项目库明细表_2 2 2" xfId="50"/>
    <cellStyle name="差_项目库明细表_3" xfId="51"/>
    <cellStyle name="常规 10 2 8" xfId="52"/>
    <cellStyle name="常规 10 3 3 2" xfId="53"/>
    <cellStyle name="常规 10 3 4 2 2" xfId="54"/>
    <cellStyle name="常规 10 4 3 2 2 2" xfId="55"/>
    <cellStyle name="常规 11 4 2" xfId="56"/>
    <cellStyle name="常规 13 2 4" xfId="57"/>
    <cellStyle name="常规 14" xfId="58"/>
    <cellStyle name="常规 14 2 5" xfId="59"/>
    <cellStyle name="常规 2 2 2 4 2 2 2 2 2 4" xfId="60"/>
    <cellStyle name="常规 2 20" xfId="61"/>
    <cellStyle name="常规 2 4 6" xfId="62"/>
    <cellStyle name="常规 2 5 4 3 2 3 2 3" xfId="63"/>
    <cellStyle name="常规 2_项目库明细表" xfId="64"/>
    <cellStyle name="常规 25" xfId="65"/>
    <cellStyle name="常规 27_项目库明细表" xfId="66"/>
    <cellStyle name="常规 3" xfId="67"/>
    <cellStyle name="常规 3 4" xfId="68"/>
    <cellStyle name="常规 4 8 2" xfId="69"/>
    <cellStyle name="常规 5 2 2" xfId="70"/>
    <cellStyle name="常规 6" xfId="71"/>
    <cellStyle name="常规 6 13" xfId="72"/>
    <cellStyle name="常规 6 4" xfId="73"/>
    <cellStyle name="常规 7 6 2 2 3 2" xfId="74"/>
    <cellStyle name="常规 9 3 2" xfId="75"/>
    <cellStyle name="好_项目库明细表 2 2" xfId="76"/>
    <cellStyle name="好_项目库明细表_3" xfId="77"/>
    <cellStyle name="货币 2 2 3" xfId="78"/>
  </cellStyles>
  <tableStyles count="0" defaultTableStyle="TableStyleMedium2" defaultPivotStyle="PivotStyleLight16"/>
  <colors>
    <mruColors>
      <color rgb="00E6B8B7"/>
      <color rgb="00A468D2"/>
      <color rgb="00F8CBAD"/>
      <color rgb="00ED7D31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8"/>
  <sheetViews>
    <sheetView tabSelected="1" zoomScale="25" zoomScaleNormal="25" zoomScalePageLayoutView="46" topLeftCell="B10" workbookViewId="0">
      <selection activeCell="E14" sqref="E14"/>
    </sheetView>
  </sheetViews>
  <sheetFormatPr defaultColWidth="9" defaultRowHeight="46.5"/>
  <cols>
    <col min="1" max="1" width="7.875" style="2" customWidth="1"/>
    <col min="2" max="2" width="26.6333333333333" style="2" customWidth="1"/>
    <col min="3" max="3" width="23.3666666666667" style="2" customWidth="1"/>
    <col min="4" max="4" width="50" style="2" customWidth="1"/>
    <col min="5" max="5" width="117.383333333333" style="3" customWidth="1"/>
    <col min="6" max="6" width="23.75" style="2" customWidth="1"/>
    <col min="7" max="7" width="185.325" style="4" customWidth="1"/>
    <col min="8" max="8" width="21" style="2" customWidth="1"/>
    <col min="9" max="9" width="26.3083333333333" style="2" customWidth="1"/>
    <col min="10" max="12" width="14.625" style="2" customWidth="1"/>
    <col min="13" max="16" width="15.625" style="2" customWidth="1"/>
    <col min="17" max="17" width="46.1916666666667" style="2" customWidth="1"/>
    <col min="18" max="18" width="42.925" style="2" customWidth="1"/>
    <col min="19" max="19" width="37.4916666666667" style="2" customWidth="1"/>
    <col min="20" max="20" width="38.5916666666667" style="2" customWidth="1"/>
    <col min="21" max="21" width="25.625" style="2" customWidth="1"/>
    <col min="22" max="22" width="34.2333333333333" style="2" customWidth="1"/>
    <col min="23" max="23" width="20.65" style="2" customWidth="1"/>
    <col min="24" max="24" width="4.89166666666667" style="2" customWidth="1"/>
    <col min="25" max="26" width="28.8" style="2" customWidth="1"/>
    <col min="27" max="27" width="30.9666666666667" style="5" customWidth="1"/>
    <col min="28" max="28" width="14.6666666666667" style="5" customWidth="1"/>
    <col min="29" max="29" width="8.875" style="2" hidden="1" customWidth="1"/>
    <col min="30" max="30" width="8.875" style="6" hidden="1" customWidth="1"/>
    <col min="31" max="31" width="34" style="4" customWidth="1"/>
    <col min="32" max="33" width="9" style="5" customWidth="1"/>
    <col min="34" max="35" width="21.75" style="5" customWidth="1"/>
    <col min="36" max="36" width="13" style="5" customWidth="1"/>
    <col min="37" max="38" width="18.875" style="5" customWidth="1"/>
    <col min="39" max="39" width="10.25" style="5" customWidth="1"/>
    <col min="40" max="40" width="18.875" style="5" customWidth="1"/>
    <col min="41" max="16384" width="9" style="5" customWidth="1"/>
  </cols>
  <sheetData>
    <row r="1" ht="102" customHeight="1" spans="1:31 16375:16384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7"/>
      <c r="Y1" s="7"/>
      <c r="Z1" s="7"/>
      <c r="AA1" s="7"/>
      <c r="AB1" s="7"/>
    </row>
    <row r="2" ht="168" hidden="1" customHeight="1" spans="1:31 16375:16384">
      <c r="A2" s="9" t="s">
        <v>1</v>
      </c>
      <c r="B2" s="9"/>
      <c r="C2" s="9"/>
      <c r="D2" s="9"/>
      <c r="E2" s="10"/>
      <c r="F2" s="9"/>
      <c r="G2" s="11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ht="99" hidden="1" customHeight="1" spans="1:31 16375:16384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/>
      <c r="J3" s="14" t="s">
        <v>10</v>
      </c>
      <c r="K3" s="14" t="s">
        <v>11</v>
      </c>
      <c r="L3" s="14" t="s">
        <v>12</v>
      </c>
      <c r="M3" s="12" t="s">
        <v>13</v>
      </c>
      <c r="N3" s="12"/>
      <c r="O3" s="12" t="s">
        <v>14</v>
      </c>
      <c r="P3" s="12"/>
      <c r="Q3" s="12" t="s">
        <v>15</v>
      </c>
      <c r="R3" s="12"/>
      <c r="S3" s="12"/>
      <c r="T3" s="12"/>
      <c r="U3" s="12"/>
      <c r="V3" s="12"/>
      <c r="W3" s="12"/>
      <c r="X3" s="12"/>
      <c r="Y3" s="15" t="s">
        <v>16</v>
      </c>
      <c r="Z3" s="15" t="s">
        <v>17</v>
      </c>
      <c r="AA3" s="15" t="s">
        <v>18</v>
      </c>
      <c r="AB3" s="15" t="s">
        <v>19</v>
      </c>
      <c r="AC3" s="16" t="s">
        <v>20</v>
      </c>
      <c r="AD3" s="15" t="s">
        <v>21</v>
      </c>
    </row>
    <row r="4" ht="99" hidden="1" customHeight="1" spans="1:31 16375:16384">
      <c r="A4" s="12"/>
      <c r="B4" s="12"/>
      <c r="C4" s="12"/>
      <c r="D4" s="12"/>
      <c r="E4" s="13"/>
      <c r="F4" s="12"/>
      <c r="G4" s="12"/>
      <c r="H4" s="12"/>
      <c r="I4" s="12"/>
      <c r="J4" s="14"/>
      <c r="K4" s="14"/>
      <c r="L4" s="14"/>
      <c r="M4" s="12"/>
      <c r="N4" s="12"/>
      <c r="O4" s="12"/>
      <c r="P4" s="12"/>
      <c r="Q4" s="12" t="s">
        <v>22</v>
      </c>
      <c r="R4" s="12" t="s">
        <v>23</v>
      </c>
      <c r="S4" s="12"/>
      <c r="T4" s="12"/>
      <c r="U4" s="12"/>
      <c r="V4" s="12"/>
      <c r="W4" s="12" t="s">
        <v>24</v>
      </c>
      <c r="X4" s="15" t="s">
        <v>25</v>
      </c>
      <c r="Y4" s="15"/>
      <c r="Z4" s="15"/>
      <c r="AA4" s="15"/>
      <c r="AB4" s="15"/>
      <c r="AC4" s="16"/>
      <c r="AD4" s="15"/>
    </row>
    <row r="5" ht="165" hidden="1" customHeight="1" spans="1:31 16375:16384">
      <c r="A5" s="12"/>
      <c r="B5" s="12"/>
      <c r="C5" s="12"/>
      <c r="D5" s="12"/>
      <c r="E5" s="13"/>
      <c r="F5" s="12"/>
      <c r="G5" s="12"/>
      <c r="H5" s="12" t="s">
        <v>26</v>
      </c>
      <c r="I5" s="12" t="s">
        <v>27</v>
      </c>
      <c r="J5" s="14"/>
      <c r="K5" s="14"/>
      <c r="L5" s="14"/>
      <c r="M5" s="12" t="s">
        <v>28</v>
      </c>
      <c r="N5" s="12" t="s">
        <v>29</v>
      </c>
      <c r="O5" s="12" t="s">
        <v>28</v>
      </c>
      <c r="P5" s="12" t="s">
        <v>29</v>
      </c>
      <c r="Q5" s="12"/>
      <c r="R5" s="17" t="s">
        <v>30</v>
      </c>
      <c r="S5" s="18" t="s">
        <v>31</v>
      </c>
      <c r="T5" s="18" t="s">
        <v>32</v>
      </c>
      <c r="U5" s="18" t="s">
        <v>33</v>
      </c>
      <c r="V5" s="18" t="s">
        <v>34</v>
      </c>
      <c r="W5" s="12"/>
      <c r="X5" s="15"/>
      <c r="Y5" s="15"/>
      <c r="Z5" s="15"/>
      <c r="AA5" s="15"/>
      <c r="AB5" s="15"/>
      <c r="AC5" s="16"/>
      <c r="AD5" s="15"/>
    </row>
    <row r="6" s="1" customFormat="1" ht="232.5" hidden="1" spans="1:31 16375:16384">
      <c r="A6" s="19">
        <v>1</v>
      </c>
      <c r="B6" s="20">
        <v>202650</v>
      </c>
      <c r="C6" s="20" t="s">
        <v>35</v>
      </c>
      <c r="D6" s="20" t="s">
        <v>36</v>
      </c>
      <c r="E6" s="20" t="s">
        <v>37</v>
      </c>
      <c r="F6" s="20" t="s">
        <v>38</v>
      </c>
      <c r="G6" s="20" t="s">
        <v>39</v>
      </c>
      <c r="H6" s="20" t="s">
        <v>40</v>
      </c>
      <c r="I6" s="20" t="s">
        <v>41</v>
      </c>
      <c r="J6" s="20" t="s">
        <v>42</v>
      </c>
      <c r="K6" s="20" t="s">
        <v>42</v>
      </c>
      <c r="L6" s="20" t="s">
        <v>42</v>
      </c>
      <c r="M6" s="19">
        <v>82</v>
      </c>
      <c r="N6" s="19">
        <v>276</v>
      </c>
      <c r="O6" s="19">
        <v>235</v>
      </c>
      <c r="P6" s="21">
        <v>817</v>
      </c>
      <c r="Q6" s="19">
        <v>35</v>
      </c>
      <c r="R6" s="19">
        <v>35</v>
      </c>
      <c r="S6" s="19"/>
      <c r="T6" s="19">
        <v>34.2</v>
      </c>
      <c r="U6" s="19"/>
      <c r="V6" s="19">
        <v>0.8</v>
      </c>
      <c r="W6" s="21"/>
      <c r="X6" s="19">
        <v>11.8688</v>
      </c>
      <c r="Y6" s="20" t="s">
        <v>43</v>
      </c>
      <c r="Z6" s="20" t="s">
        <v>44</v>
      </c>
      <c r="AA6" s="20" t="s">
        <v>45</v>
      </c>
      <c r="AB6" s="20"/>
      <c r="AC6" s="22"/>
      <c r="AD6" s="22"/>
      <c r="AE6" s="23"/>
      <c r="XEU6" s="24"/>
      <c r="XEV6" s="24"/>
      <c r="XEW6" s="24"/>
      <c r="XEX6" s="24"/>
      <c r="XEY6" s="24"/>
      <c r="XEZ6" s="24"/>
      <c r="XFA6" s="24"/>
      <c r="XFB6" s="24"/>
      <c r="XFC6" s="24"/>
      <c r="XFD6" s="24"/>
    </row>
    <row r="7" s="1" customFormat="1" ht="232.5" hidden="1" spans="1:31 16375:16384">
      <c r="A7" s="19">
        <v>2</v>
      </c>
      <c r="B7" s="20">
        <v>202655</v>
      </c>
      <c r="C7" s="20" t="s">
        <v>35</v>
      </c>
      <c r="D7" s="20" t="s">
        <v>46</v>
      </c>
      <c r="E7" s="20" t="s">
        <v>47</v>
      </c>
      <c r="F7" s="20" t="s">
        <v>38</v>
      </c>
      <c r="G7" s="20" t="s">
        <v>48</v>
      </c>
      <c r="H7" s="20" t="s">
        <v>40</v>
      </c>
      <c r="I7" s="20" t="s">
        <v>49</v>
      </c>
      <c r="J7" s="25" t="s">
        <v>42</v>
      </c>
      <c r="K7" s="20" t="s">
        <v>42</v>
      </c>
      <c r="L7" s="20" t="s">
        <v>42</v>
      </c>
      <c r="M7" s="19">
        <v>12</v>
      </c>
      <c r="N7" s="19">
        <v>45</v>
      </c>
      <c r="O7" s="19">
        <v>37</v>
      </c>
      <c r="P7" s="21">
        <v>138</v>
      </c>
      <c r="Q7" s="26">
        <v>60</v>
      </c>
      <c r="R7" s="19">
        <v>60</v>
      </c>
      <c r="S7" s="19"/>
      <c r="T7" s="19">
        <v>60</v>
      </c>
      <c r="U7" s="19"/>
      <c r="V7" s="19"/>
      <c r="W7" s="21"/>
      <c r="X7" s="19">
        <v>16.5564</v>
      </c>
      <c r="Y7" s="20" t="s">
        <v>43</v>
      </c>
      <c r="Z7" s="20" t="s">
        <v>44</v>
      </c>
      <c r="AA7" s="20" t="s">
        <v>45</v>
      </c>
      <c r="AB7" s="20"/>
      <c r="AC7" s="22"/>
      <c r="AD7" s="20"/>
      <c r="AE7" s="23"/>
      <c r="XEU7" s="24"/>
      <c r="XEV7" s="24"/>
      <c r="XEW7" s="24"/>
      <c r="XEX7" s="24"/>
      <c r="XEY7" s="24"/>
      <c r="XEZ7" s="24"/>
      <c r="XFA7" s="24"/>
      <c r="XFB7" s="24"/>
      <c r="XFC7" s="24"/>
      <c r="XFD7" s="24"/>
    </row>
    <row r="8" s="2" customFormat="1" ht="105" hidden="1" customHeight="1" spans="1:31 16375:16384">
      <c r="A8" s="27" t="s">
        <v>22</v>
      </c>
      <c r="B8" s="27"/>
      <c r="C8" s="27"/>
      <c r="D8" s="27"/>
      <c r="E8" s="27">
        <v>2</v>
      </c>
      <c r="F8" s="27"/>
      <c r="G8" s="28"/>
      <c r="H8" s="27"/>
      <c r="I8" s="27"/>
      <c r="J8" s="27"/>
      <c r="K8" s="27"/>
      <c r="L8" s="27"/>
      <c r="M8" s="27"/>
      <c r="N8" s="27"/>
      <c r="O8" s="27"/>
      <c r="P8" s="27"/>
      <c r="Q8" s="27">
        <f>SUM(Q6:Q7)</f>
        <v>95</v>
      </c>
      <c r="R8" s="27">
        <f>SUM(R6:R7)</f>
        <v>95</v>
      </c>
      <c r="S8" s="27">
        <f t="shared" ref="Q8:S8" si="0">SUM(S7:S7)</f>
        <v>0</v>
      </c>
      <c r="T8" s="27">
        <f>SUM(T6:T7)</f>
        <v>94.2</v>
      </c>
      <c r="U8" s="27">
        <f>SUM(U7:U7)</f>
        <v>0</v>
      </c>
      <c r="V8" s="27">
        <f>SUM(V6:V7)</f>
        <v>0.8</v>
      </c>
      <c r="W8" s="27">
        <f>SUM(W7:W7)</f>
        <v>0</v>
      </c>
      <c r="X8" s="27">
        <f>SUM(X6:X7)</f>
        <v>28.4252</v>
      </c>
      <c r="Y8" s="27"/>
      <c r="Z8" s="27"/>
      <c r="AA8" s="29"/>
      <c r="AB8" s="29"/>
      <c r="AD8" s="6"/>
      <c r="AE8" s="4"/>
    </row>
    <row r="9" s="2" customFormat="1" ht="129" hidden="1" customHeight="1" spans="1:31 16375:16384">
      <c r="A9" s="30"/>
      <c r="B9" s="30"/>
      <c r="C9" s="30"/>
      <c r="D9" s="30"/>
      <c r="E9" s="30"/>
      <c r="F9" s="30"/>
      <c r="G9" s="31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2"/>
      <c r="AB9" s="32"/>
      <c r="AD9" s="6"/>
      <c r="AE9" s="4"/>
    </row>
    <row r="10" s="2" customFormat="1" ht="129" customHeight="1" spans="1:31 16375:16384">
      <c r="A10" s="30"/>
      <c r="B10" s="33" t="s">
        <v>50</v>
      </c>
      <c r="C10" s="33"/>
      <c r="D10" s="33"/>
      <c r="E10" s="33"/>
      <c r="F10" s="34"/>
      <c r="G10" s="33"/>
      <c r="H10" s="35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6"/>
      <c r="AE10" s="4"/>
    </row>
    <row r="11" s="2" customFormat="1" ht="105" customHeight="1" spans="1:31 16375:16384">
      <c r="A11" s="12" t="s">
        <v>2</v>
      </c>
      <c r="B11" s="36" t="s">
        <v>3</v>
      </c>
      <c r="C11" s="36" t="s">
        <v>4</v>
      </c>
      <c r="D11" s="36" t="s">
        <v>5</v>
      </c>
      <c r="E11" s="37" t="s">
        <v>6</v>
      </c>
      <c r="F11" s="36" t="s">
        <v>51</v>
      </c>
      <c r="G11" s="36" t="s">
        <v>8</v>
      </c>
      <c r="H11" s="36" t="s">
        <v>9</v>
      </c>
      <c r="I11" s="36"/>
      <c r="J11" s="38" t="s">
        <v>10</v>
      </c>
      <c r="K11" s="38" t="s">
        <v>11</v>
      </c>
      <c r="L11" s="38" t="s">
        <v>12</v>
      </c>
      <c r="M11" s="36" t="s">
        <v>13</v>
      </c>
      <c r="N11" s="36"/>
      <c r="O11" s="36" t="s">
        <v>14</v>
      </c>
      <c r="P11" s="36"/>
      <c r="Q11" s="36" t="s">
        <v>15</v>
      </c>
      <c r="R11" s="36"/>
      <c r="S11" s="36"/>
      <c r="T11" s="36"/>
      <c r="U11" s="36"/>
      <c r="V11" s="36"/>
      <c r="W11" s="36"/>
      <c r="X11" s="36"/>
      <c r="Y11" s="39" t="s">
        <v>52</v>
      </c>
      <c r="Z11" s="39" t="s">
        <v>17</v>
      </c>
      <c r="AA11" s="39" t="s">
        <v>53</v>
      </c>
      <c r="AB11" s="39" t="s">
        <v>19</v>
      </c>
      <c r="AC11" s="40" t="s">
        <v>20</v>
      </c>
      <c r="AD11" s="41" t="s">
        <v>21</v>
      </c>
      <c r="AE11" s="15" t="s">
        <v>54</v>
      </c>
    </row>
    <row r="12" s="2" customFormat="1" ht="99" customHeight="1" spans="1:31 16375:16384">
      <c r="A12" s="12"/>
      <c r="B12" s="12"/>
      <c r="C12" s="12"/>
      <c r="D12" s="12"/>
      <c r="E12" s="13"/>
      <c r="F12" s="12"/>
      <c r="G12" s="12"/>
      <c r="H12" s="12"/>
      <c r="I12" s="12"/>
      <c r="J12" s="14"/>
      <c r="K12" s="14"/>
      <c r="L12" s="14"/>
      <c r="M12" s="12"/>
      <c r="N12" s="12"/>
      <c r="O12" s="12"/>
      <c r="P12" s="12"/>
      <c r="Q12" s="12" t="s">
        <v>22</v>
      </c>
      <c r="R12" s="12" t="s">
        <v>55</v>
      </c>
      <c r="S12" s="12"/>
      <c r="T12" s="12"/>
      <c r="U12" s="12"/>
      <c r="V12" s="12"/>
      <c r="W12" s="12" t="s">
        <v>24</v>
      </c>
      <c r="X12" s="12"/>
      <c r="Y12" s="15"/>
      <c r="Z12" s="15"/>
      <c r="AA12" s="15"/>
      <c r="AB12" s="15"/>
      <c r="AC12" s="16"/>
      <c r="AD12" s="42"/>
      <c r="AE12" s="15"/>
    </row>
    <row r="13" s="2" customFormat="1" ht="123" customHeight="1" spans="1:31 16375:16384">
      <c r="A13" s="12"/>
      <c r="B13" s="12"/>
      <c r="C13" s="12"/>
      <c r="D13" s="12"/>
      <c r="E13" s="13"/>
      <c r="F13" s="12"/>
      <c r="G13" s="12"/>
      <c r="H13" s="12" t="s">
        <v>26</v>
      </c>
      <c r="I13" s="12" t="s">
        <v>27</v>
      </c>
      <c r="J13" s="14"/>
      <c r="K13" s="14"/>
      <c r="L13" s="14"/>
      <c r="M13" s="12" t="s">
        <v>28</v>
      </c>
      <c r="N13" s="12" t="s">
        <v>29</v>
      </c>
      <c r="O13" s="12" t="s">
        <v>28</v>
      </c>
      <c r="P13" s="12" t="s">
        <v>29</v>
      </c>
      <c r="Q13" s="12"/>
      <c r="R13" s="17" t="s">
        <v>30</v>
      </c>
      <c r="S13" s="18" t="s">
        <v>31</v>
      </c>
      <c r="T13" s="18" t="s">
        <v>32</v>
      </c>
      <c r="U13" s="18" t="s">
        <v>33</v>
      </c>
      <c r="V13" s="18" t="s">
        <v>34</v>
      </c>
      <c r="W13" s="12"/>
      <c r="X13" s="12"/>
      <c r="Y13" s="15"/>
      <c r="Z13" s="15"/>
      <c r="AA13" s="15"/>
      <c r="AB13" s="15"/>
      <c r="AC13" s="16"/>
      <c r="AD13" s="42"/>
      <c r="AE13" s="15"/>
    </row>
    <row r="14" s="2" customFormat="1" ht="258" customHeight="1" spans="1:31 16375:16384">
      <c r="A14" s="19">
        <v>1</v>
      </c>
      <c r="B14" s="20">
        <v>202677</v>
      </c>
      <c r="C14" s="20" t="s">
        <v>35</v>
      </c>
      <c r="D14" s="43" t="s">
        <v>56</v>
      </c>
      <c r="E14" s="43" t="s">
        <v>57</v>
      </c>
      <c r="F14" s="20" t="s">
        <v>58</v>
      </c>
      <c r="G14" s="43" t="s">
        <v>59</v>
      </c>
      <c r="H14" s="43" t="s">
        <v>60</v>
      </c>
      <c r="I14" s="44" t="s">
        <v>61</v>
      </c>
      <c r="J14" s="44" t="s">
        <v>42</v>
      </c>
      <c r="K14" s="44" t="s">
        <v>42</v>
      </c>
      <c r="L14" s="44" t="s">
        <v>42</v>
      </c>
      <c r="M14" s="44">
        <v>61</v>
      </c>
      <c r="N14" s="44">
        <v>178</v>
      </c>
      <c r="O14" s="44">
        <v>75</v>
      </c>
      <c r="P14" s="19">
        <v>66</v>
      </c>
      <c r="Q14" s="19">
        <v>7</v>
      </c>
      <c r="R14" s="19">
        <v>7</v>
      </c>
      <c r="S14" s="19"/>
      <c r="T14" s="19">
        <v>7</v>
      </c>
      <c r="U14" s="19"/>
      <c r="V14" s="45"/>
      <c r="W14" s="19"/>
      <c r="X14" s="19"/>
      <c r="Y14" s="43" t="s">
        <v>62</v>
      </c>
      <c r="Z14" s="43" t="s">
        <v>63</v>
      </c>
      <c r="AA14" s="43" t="s">
        <v>64</v>
      </c>
      <c r="AB14" s="46"/>
      <c r="AC14" s="6"/>
      <c r="AE14" s="22"/>
    </row>
    <row r="15" s="2" customFormat="1" ht="258" customHeight="1" spans="1:31 16375:16384">
      <c r="A15" s="19">
        <v>2</v>
      </c>
      <c r="B15" s="20">
        <v>202678</v>
      </c>
      <c r="C15" s="20" t="s">
        <v>35</v>
      </c>
      <c r="D15" s="43" t="s">
        <v>65</v>
      </c>
      <c r="E15" s="43" t="s">
        <v>66</v>
      </c>
      <c r="F15" s="20" t="s">
        <v>58</v>
      </c>
      <c r="G15" s="43" t="s">
        <v>67</v>
      </c>
      <c r="H15" s="43" t="s">
        <v>60</v>
      </c>
      <c r="I15" s="44" t="s">
        <v>68</v>
      </c>
      <c r="J15" s="44" t="s">
        <v>42</v>
      </c>
      <c r="K15" s="44" t="s">
        <v>42</v>
      </c>
      <c r="L15" s="44" t="s">
        <v>42</v>
      </c>
      <c r="M15" s="44">
        <v>75</v>
      </c>
      <c r="N15" s="44">
        <v>232</v>
      </c>
      <c r="O15" s="44">
        <v>90</v>
      </c>
      <c r="P15" s="19">
        <v>300</v>
      </c>
      <c r="Q15" s="19">
        <v>10</v>
      </c>
      <c r="R15" s="19">
        <v>7</v>
      </c>
      <c r="S15" s="19"/>
      <c r="T15" s="19">
        <v>7</v>
      </c>
      <c r="U15" s="19"/>
      <c r="V15" s="45"/>
      <c r="W15" s="19">
        <v>3</v>
      </c>
      <c r="X15" s="19"/>
      <c r="Y15" s="43" t="s">
        <v>62</v>
      </c>
      <c r="Z15" s="43" t="s">
        <v>63</v>
      </c>
      <c r="AA15" s="43" t="s">
        <v>64</v>
      </c>
      <c r="AB15" s="46"/>
      <c r="AC15" s="6"/>
      <c r="AE15" s="22"/>
    </row>
    <row r="16" s="2" customFormat="1" ht="270" customHeight="1" spans="1:31 16375:16384">
      <c r="A16" s="19">
        <v>3</v>
      </c>
      <c r="B16" s="20">
        <v>202679</v>
      </c>
      <c r="C16" s="20" t="s">
        <v>35</v>
      </c>
      <c r="D16" s="43" t="s">
        <v>69</v>
      </c>
      <c r="E16" s="43" t="s">
        <v>70</v>
      </c>
      <c r="F16" s="20" t="s">
        <v>58</v>
      </c>
      <c r="G16" s="43" t="s">
        <v>71</v>
      </c>
      <c r="H16" s="43" t="s">
        <v>72</v>
      </c>
      <c r="I16" s="44" t="s">
        <v>73</v>
      </c>
      <c r="J16" s="44" t="s">
        <v>42</v>
      </c>
      <c r="K16" s="44" t="s">
        <v>42</v>
      </c>
      <c r="L16" s="44" t="s">
        <v>42</v>
      </c>
      <c r="M16" s="44">
        <v>61</v>
      </c>
      <c r="N16" s="44">
        <v>281</v>
      </c>
      <c r="O16" s="44">
        <v>61</v>
      </c>
      <c r="P16" s="19">
        <v>281</v>
      </c>
      <c r="Q16" s="19">
        <v>9.5</v>
      </c>
      <c r="R16" s="19">
        <v>7</v>
      </c>
      <c r="S16" s="19"/>
      <c r="T16" s="19">
        <v>7</v>
      </c>
      <c r="U16" s="19"/>
      <c r="V16" s="45"/>
      <c r="W16" s="19">
        <v>2.5</v>
      </c>
      <c r="X16" s="19"/>
      <c r="Y16" s="43" t="s">
        <v>74</v>
      </c>
      <c r="Z16" s="43" t="s">
        <v>63</v>
      </c>
      <c r="AA16" s="43" t="s">
        <v>64</v>
      </c>
      <c r="AB16" s="46"/>
      <c r="AC16" s="6"/>
      <c r="AE16" s="22"/>
    </row>
    <row r="17" s="2" customFormat="1" ht="264" customHeight="1" spans="1:31">
      <c r="A17" s="19">
        <v>4</v>
      </c>
      <c r="B17" s="20">
        <v>202680</v>
      </c>
      <c r="C17" s="20" t="s">
        <v>35</v>
      </c>
      <c r="D17" s="43" t="s">
        <v>75</v>
      </c>
      <c r="E17" s="43" t="s">
        <v>76</v>
      </c>
      <c r="F17" s="20" t="s">
        <v>58</v>
      </c>
      <c r="G17" s="43" t="s">
        <v>77</v>
      </c>
      <c r="H17" s="43" t="s">
        <v>78</v>
      </c>
      <c r="I17" s="44" t="s">
        <v>79</v>
      </c>
      <c r="J17" s="44" t="s">
        <v>80</v>
      </c>
      <c r="K17" s="44" t="s">
        <v>42</v>
      </c>
      <c r="L17" s="44" t="s">
        <v>42</v>
      </c>
      <c r="M17" s="44">
        <v>31</v>
      </c>
      <c r="N17" s="44">
        <v>101</v>
      </c>
      <c r="O17" s="44">
        <v>750</v>
      </c>
      <c r="P17" s="19">
        <v>3000</v>
      </c>
      <c r="Q17" s="19">
        <v>25</v>
      </c>
      <c r="R17" s="19">
        <v>7</v>
      </c>
      <c r="S17" s="19"/>
      <c r="T17" s="19">
        <v>7</v>
      </c>
      <c r="U17" s="19"/>
      <c r="V17" s="19"/>
      <c r="W17" s="19">
        <v>18</v>
      </c>
      <c r="X17" s="19"/>
      <c r="Y17" s="43" t="s">
        <v>81</v>
      </c>
      <c r="Z17" s="43" t="s">
        <v>63</v>
      </c>
      <c r="AA17" s="43" t="s">
        <v>64</v>
      </c>
      <c r="AB17" s="46"/>
      <c r="AC17" s="6"/>
      <c r="AE17" s="22"/>
    </row>
    <row r="18" s="2" customFormat="1" ht="322" customHeight="1" spans="1:31">
      <c r="A18" s="19">
        <v>5</v>
      </c>
      <c r="B18" s="20">
        <v>202681</v>
      </c>
      <c r="C18" s="20" t="s">
        <v>82</v>
      </c>
      <c r="D18" s="43" t="s">
        <v>83</v>
      </c>
      <c r="E18" s="43" t="s">
        <v>84</v>
      </c>
      <c r="F18" s="20" t="s">
        <v>58</v>
      </c>
      <c r="G18" s="43" t="s">
        <v>85</v>
      </c>
      <c r="H18" s="47" t="s">
        <v>86</v>
      </c>
      <c r="I18" s="43" t="s">
        <v>87</v>
      </c>
      <c r="J18" s="44" t="s">
        <v>42</v>
      </c>
      <c r="K18" s="44" t="s">
        <v>42</v>
      </c>
      <c r="L18" s="44" t="s">
        <v>42</v>
      </c>
      <c r="M18" s="44">
        <v>184</v>
      </c>
      <c r="N18" s="19">
        <v>184</v>
      </c>
      <c r="O18" s="44">
        <v>184</v>
      </c>
      <c r="P18" s="19">
        <v>184</v>
      </c>
      <c r="Q18" s="19">
        <f>SUM(R18,W18)</f>
        <v>9.2</v>
      </c>
      <c r="R18" s="19">
        <f>SUM(S18:X18)</f>
        <v>9.2</v>
      </c>
      <c r="S18" s="19">
        <v>0.004333</v>
      </c>
      <c r="T18" s="46">
        <v>9.195667</v>
      </c>
      <c r="U18" s="19"/>
      <c r="V18" s="19"/>
      <c r="W18" s="48"/>
      <c r="X18" s="49"/>
      <c r="Y18" s="43" t="s">
        <v>44</v>
      </c>
      <c r="Z18" s="43" t="s">
        <v>44</v>
      </c>
      <c r="AA18" s="47" t="s">
        <v>88</v>
      </c>
      <c r="AB18" s="46"/>
      <c r="AE18" s="22"/>
    </row>
    <row r="19" s="2" customFormat="1" ht="409" customHeight="1" spans="1:31">
      <c r="A19" s="19">
        <v>6</v>
      </c>
      <c r="B19" s="20">
        <v>202682</v>
      </c>
      <c r="C19" s="20" t="s">
        <v>82</v>
      </c>
      <c r="D19" s="43" t="s">
        <v>89</v>
      </c>
      <c r="E19" s="50" t="s">
        <v>90</v>
      </c>
      <c r="F19" s="20" t="s">
        <v>58</v>
      </c>
      <c r="G19" s="43" t="s">
        <v>91</v>
      </c>
      <c r="H19" s="46" t="s">
        <v>40</v>
      </c>
      <c r="I19" s="43" t="s">
        <v>92</v>
      </c>
      <c r="J19" s="44" t="s">
        <v>42</v>
      </c>
      <c r="K19" s="44" t="s">
        <v>42</v>
      </c>
      <c r="L19" s="44" t="s">
        <v>42</v>
      </c>
      <c r="M19" s="44">
        <v>39</v>
      </c>
      <c r="N19" s="44">
        <v>39</v>
      </c>
      <c r="O19" s="44">
        <v>39</v>
      </c>
      <c r="P19" s="44">
        <v>39</v>
      </c>
      <c r="Q19" s="19">
        <v>1.409533</v>
      </c>
      <c r="R19" s="19">
        <v>1.409533</v>
      </c>
      <c r="S19" s="19"/>
      <c r="T19" s="46"/>
      <c r="U19" s="19"/>
      <c r="V19" s="19">
        <v>1.409533</v>
      </c>
      <c r="W19" s="48"/>
      <c r="X19" s="49"/>
      <c r="Y19" s="43" t="s">
        <v>44</v>
      </c>
      <c r="Z19" s="43" t="s">
        <v>44</v>
      </c>
      <c r="AA19" s="47" t="s">
        <v>88</v>
      </c>
      <c r="AB19" s="46"/>
      <c r="AE19" s="22"/>
    </row>
    <row r="20" s="2" customFormat="1" ht="322" customHeight="1" spans="1:31">
      <c r="A20" s="19">
        <v>7</v>
      </c>
      <c r="B20" s="20">
        <v>202643</v>
      </c>
      <c r="C20" s="20" t="s">
        <v>35</v>
      </c>
      <c r="D20" s="43" t="s">
        <v>93</v>
      </c>
      <c r="E20" s="43" t="s">
        <v>94</v>
      </c>
      <c r="F20" s="20" t="s">
        <v>58</v>
      </c>
      <c r="G20" s="43" t="s">
        <v>95</v>
      </c>
      <c r="H20" s="44" t="s">
        <v>96</v>
      </c>
      <c r="I20" s="44" t="s">
        <v>97</v>
      </c>
      <c r="J20" s="44" t="s">
        <v>42</v>
      </c>
      <c r="K20" s="44" t="s">
        <v>42</v>
      </c>
      <c r="L20" s="44" t="s">
        <v>42</v>
      </c>
      <c r="M20" s="19">
        <v>51</v>
      </c>
      <c r="N20" s="19">
        <v>172</v>
      </c>
      <c r="O20" s="19">
        <v>850</v>
      </c>
      <c r="P20" s="46">
        <v>3452</v>
      </c>
      <c r="Q20" s="19">
        <v>135</v>
      </c>
      <c r="R20" s="19">
        <v>135</v>
      </c>
      <c r="S20" s="19">
        <v>90</v>
      </c>
      <c r="T20" s="46">
        <v>45</v>
      </c>
      <c r="U20" s="19"/>
      <c r="V20" s="19"/>
      <c r="W20" s="48"/>
      <c r="X20" s="49"/>
      <c r="Y20" s="43" t="s">
        <v>98</v>
      </c>
      <c r="Z20" s="43" t="s">
        <v>44</v>
      </c>
      <c r="AA20" s="47" t="s">
        <v>64</v>
      </c>
      <c r="AB20" s="46"/>
      <c r="AE20" s="22"/>
    </row>
    <row r="21" s="2" customFormat="1" ht="322" customHeight="1" spans="1:31">
      <c r="A21" s="19">
        <v>8</v>
      </c>
      <c r="B21" s="20">
        <v>202660</v>
      </c>
      <c r="C21" s="20" t="s">
        <v>35</v>
      </c>
      <c r="D21" s="43" t="s">
        <v>99</v>
      </c>
      <c r="E21" s="43" t="s">
        <v>100</v>
      </c>
      <c r="F21" s="20" t="s">
        <v>58</v>
      </c>
      <c r="G21" s="43" t="s">
        <v>101</v>
      </c>
      <c r="H21" s="44" t="s">
        <v>96</v>
      </c>
      <c r="I21" s="44" t="s">
        <v>102</v>
      </c>
      <c r="J21" s="44" t="s">
        <v>42</v>
      </c>
      <c r="K21" s="44" t="s">
        <v>42</v>
      </c>
      <c r="L21" s="44" t="s">
        <v>42</v>
      </c>
      <c r="M21" s="44">
        <v>40</v>
      </c>
      <c r="N21" s="44">
        <v>129</v>
      </c>
      <c r="O21" s="19">
        <v>456</v>
      </c>
      <c r="P21" s="19">
        <v>1810</v>
      </c>
      <c r="Q21" s="19">
        <v>55</v>
      </c>
      <c r="R21" s="19">
        <v>55</v>
      </c>
      <c r="S21" s="19"/>
      <c r="T21" s="46">
        <v>55</v>
      </c>
      <c r="U21" s="19"/>
      <c r="V21" s="45"/>
      <c r="W21" s="51"/>
      <c r="X21" s="52"/>
      <c r="Y21" s="43" t="s">
        <v>98</v>
      </c>
      <c r="Z21" s="43" t="s">
        <v>44</v>
      </c>
      <c r="AA21" s="43" t="s">
        <v>64</v>
      </c>
      <c r="AB21" s="47"/>
      <c r="AE21" s="22"/>
    </row>
    <row r="22" s="2" customFormat="1" ht="322" customHeight="1" spans="1:31">
      <c r="A22" s="19">
        <v>9</v>
      </c>
      <c r="B22" s="20">
        <v>202666</v>
      </c>
      <c r="C22" s="20" t="s">
        <v>35</v>
      </c>
      <c r="D22" s="43" t="s">
        <v>103</v>
      </c>
      <c r="E22" s="43" t="s">
        <v>104</v>
      </c>
      <c r="F22" s="20" t="s">
        <v>58</v>
      </c>
      <c r="G22" s="43" t="s">
        <v>105</v>
      </c>
      <c r="H22" s="44" t="s">
        <v>96</v>
      </c>
      <c r="I22" s="44" t="s">
        <v>106</v>
      </c>
      <c r="J22" s="44" t="s">
        <v>42</v>
      </c>
      <c r="K22" s="44" t="s">
        <v>42</v>
      </c>
      <c r="L22" s="44" t="s">
        <v>42</v>
      </c>
      <c r="M22" s="44">
        <v>78</v>
      </c>
      <c r="N22" s="19">
        <v>237</v>
      </c>
      <c r="O22" s="19">
        <v>902</v>
      </c>
      <c r="P22" s="19">
        <v>3689</v>
      </c>
      <c r="Q22" s="19">
        <v>75</v>
      </c>
      <c r="R22" s="19">
        <v>70</v>
      </c>
      <c r="S22" s="19"/>
      <c r="T22" s="46">
        <v>28.729533</v>
      </c>
      <c r="U22" s="19"/>
      <c r="V22" s="19">
        <v>41.270467</v>
      </c>
      <c r="W22" s="48">
        <v>5</v>
      </c>
      <c r="X22" s="49"/>
      <c r="Y22" s="43" t="s">
        <v>98</v>
      </c>
      <c r="Z22" s="43" t="s">
        <v>44</v>
      </c>
      <c r="AA22" s="47" t="s">
        <v>64</v>
      </c>
      <c r="AB22" s="46"/>
      <c r="AE22" s="53" t="s">
        <v>107</v>
      </c>
    </row>
    <row r="23" ht="111" customHeight="1" spans="1:31">
      <c r="A23" s="54" t="s">
        <v>22</v>
      </c>
      <c r="B23" s="54"/>
      <c r="C23" s="54"/>
      <c r="D23" s="54"/>
      <c r="E23" s="54">
        <v>9</v>
      </c>
      <c r="F23" s="54"/>
      <c r="G23" s="55"/>
      <c r="H23" s="54"/>
      <c r="I23" s="54"/>
      <c r="J23" s="54"/>
      <c r="K23" s="54"/>
      <c r="L23" s="54"/>
      <c r="M23" s="54"/>
      <c r="N23" s="54"/>
      <c r="O23" s="54"/>
      <c r="P23" s="54"/>
      <c r="Q23" s="54">
        <f>SUM(Q14:Q22)</f>
        <v>327.109533</v>
      </c>
      <c r="R23" s="54">
        <f>SUM(R14:R22)</f>
        <v>298.609533</v>
      </c>
      <c r="S23" s="54">
        <f>SUM(S14:S22)</f>
        <v>90.004333</v>
      </c>
      <c r="T23" s="27">
        <f>SUM(T14:T22)</f>
        <v>165.9252</v>
      </c>
      <c r="U23" s="27"/>
      <c r="V23" s="27">
        <f>SUM(V14:V22)</f>
        <v>42.68</v>
      </c>
      <c r="W23" s="27">
        <f>SUM(W14:X22)</f>
        <v>28.5</v>
      </c>
      <c r="X23" s="27"/>
      <c r="Y23" s="27"/>
      <c r="Z23" s="27"/>
      <c r="AA23" s="29"/>
      <c r="AB23" s="29"/>
      <c r="AE23" s="22"/>
    </row>
    <row r="28" spans="1:31">
      <c r="Q28" s="56"/>
      <c r="R28" s="56"/>
      <c r="S28" s="56"/>
      <c r="T28" s="56"/>
      <c r="U28" s="56"/>
      <c r="V28" s="56"/>
      <c r="W28" s="56"/>
    </row>
  </sheetData>
  <mergeCells count="63">
    <mergeCell ref="A1:AB1"/>
    <mergeCell ref="A2:AB2"/>
    <mergeCell ref="Q3:X3"/>
    <mergeCell ref="R4:V4"/>
    <mergeCell ref="A8:D8"/>
    <mergeCell ref="B10:AC10"/>
    <mergeCell ref="Q11:X11"/>
    <mergeCell ref="R12:V12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A23:D23"/>
    <mergeCell ref="W23:X23"/>
    <mergeCell ref="A3:A5"/>
    <mergeCell ref="A11:A13"/>
    <mergeCell ref="B3:B5"/>
    <mergeCell ref="B11:B13"/>
    <mergeCell ref="C3:C5"/>
    <mergeCell ref="C11:C13"/>
    <mergeCell ref="D3:D5"/>
    <mergeCell ref="D11:D13"/>
    <mergeCell ref="E3:E5"/>
    <mergeCell ref="E11:E13"/>
    <mergeCell ref="F3:F5"/>
    <mergeCell ref="F11:F13"/>
    <mergeCell ref="G3:G5"/>
    <mergeCell ref="G11:G13"/>
    <mergeCell ref="J3:J5"/>
    <mergeCell ref="J11:J13"/>
    <mergeCell ref="K3:K5"/>
    <mergeCell ref="K11:K13"/>
    <mergeCell ref="L3:L5"/>
    <mergeCell ref="L11:L13"/>
    <mergeCell ref="Q4:Q5"/>
    <mergeCell ref="Q12:Q13"/>
    <mergeCell ref="W4:W5"/>
    <mergeCell ref="X4:X5"/>
    <mergeCell ref="Y3:Y5"/>
    <mergeCell ref="Y11:Y13"/>
    <mergeCell ref="Z3:Z5"/>
    <mergeCell ref="Z11:Z13"/>
    <mergeCell ref="AA3:AA5"/>
    <mergeCell ref="AA11:AA13"/>
    <mergeCell ref="AB3:AB5"/>
    <mergeCell ref="AB11:AB13"/>
    <mergeCell ref="AC3:AC5"/>
    <mergeCell ref="AC11:AC13"/>
    <mergeCell ref="AD3:AD5"/>
    <mergeCell ref="AD11:AD13"/>
    <mergeCell ref="AE11:AE13"/>
    <mergeCell ref="M3:N4"/>
    <mergeCell ref="O3:P4"/>
    <mergeCell ref="H3:I4"/>
    <mergeCell ref="W12:X13"/>
    <mergeCell ref="M11:N12"/>
    <mergeCell ref="O11:P12"/>
    <mergeCell ref="H11:I12"/>
  </mergeCells>
  <pageMargins left="0.432638888888889" right="0.251388888888889" top="0.314583333333333" bottom="0.275" header="0.298611111111111" footer="0.298611111111111"/>
  <pageSetup paperSize="9" scale="13" fitToHeight="0" orientation="landscape"/>
  <headerFooter/>
  <ignoredErrors>
    <ignoredError sqref="G15:S17 R14:S14 G14:P14 U15:W16 U14:V14 F7:I7 A7:D7 A6:I6 Q6:W7 A8:W8 $A25:$XFD28 X23:XFD23 F23:P23 $A13:$XFD13 S12:XFD12 A12:Q12 AB11:AD11 AF11:XFD11 Z11 G11:X11 A11:E11 D17 A14:C15 U17 W17 AB14:XFD17 C10:XFD10 A10 $A9:$XFD9 Y6:Z7 AB6:XFD7 Y8:XFD8 $A3:$XFD5 B1:XFD2 A23:D23 B16:D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sxsfpb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调整2026年财政常态化帮扶项目资金重新安排项目计划明细表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fpbcyc</dc:creator>
  <cp:lastModifiedBy>浅夏殇琉璃</cp:lastModifiedBy>
  <dcterms:created xsi:type="dcterms:W3CDTF">2016-03-31T17:17:00Z</dcterms:created>
  <cp:lastPrinted>2021-07-24T02:10:00Z</cp:lastPrinted>
  <dcterms:modified xsi:type="dcterms:W3CDTF">2026-09-21T09:40:01Z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AAC08C5E57CC479A88FC02E5083868CE_13</vt:lpwstr>
  </property>
  <property fmtid="{D5CDD505-2E9C-101B-9397-08002B2CF9AE}" pid="4" name="CalculationRule">
    <vt:i4>0</vt:i4>
  </property>
</Properties>
</file>